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<sst xmlns="http://schemas.openxmlformats.org/spreadsheetml/2006/main" count="59" uniqueCount="20">
  <si>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</si>
  <si>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</si>
  <si>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</si>
  <si>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</si>
  <si>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</si>
  <si>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</si>
  <si>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</si>
  <si>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</si>
  <si>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</si>
  <si>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</si>
  <si>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</si>
  <si>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</si>
  <si>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</si>
  <si>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</si>
  <si>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</si>
  <si>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</si>
  <si>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</si>
  <si>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января 2023 года </t>
  </si>
  <si>
    <t>Факт за 12.2022</t>
  </si>
  <si>
    <t>Факт за 12.2021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</si>
</sst>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21248.600000000002</v>
      </c>
      <c r="C7" s="14">
        <f>M7+BA7</f>
        <v>22342.399999999998</v>
      </c>
      <c r="D7" s="1"/>
      <c r="E7" s="12">
        <v>105.2</v>
      </c>
      <c r="F7" s="15">
        <f>O7+BC7</f>
        <v>17820.000000000004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19217.2</v>
      </c>
      <c r="L7" s="13">
        <v>90.44</v>
      </c>
      <c r="M7" s="19">
        <f>W7+AC7+AI7+AO7+AU7</f>
        <v>20299.3</v>
      </c>
      <c r="N7" s="19">
        <v>105.6</v>
      </c>
      <c r="O7" s="19">
        <f>Y7+AE7+AK7+AQ7+AW7</f>
        <v>16492.300000000003</v>
      </c>
      <c r="P7" s="20">
        <v>79.44</v>
      </c>
      <c r="Q7" s="19"/>
      <c r="R7" s="19"/>
      <c r="S7" s="18"/>
      <c r="T7" s="18"/>
      <c r="U7" s="8">
        <v>6523.1</v>
      </c>
      <c r="V7" s="8">
        <v>33.94</v>
      </c>
      <c r="W7" s="9">
        <v>6567.1</v>
      </c>
      <c r="X7" s="12">
        <v>100.7</v>
      </c>
      <c r="Y7" s="7">
        <v>5272.5</v>
      </c>
      <c r="Z7" s="13">
        <f>W7/Y7*100</f>
        <v>124.55381697486962</v>
      </c>
      <c r="AA7" s="21">
        <v>3083.5</v>
      </c>
      <c r="AB7" s="13">
        <v>16.04</v>
      </c>
      <c r="AC7" s="19">
        <v>3088</v>
      </c>
      <c r="AD7" s="19">
        <v>100.2</v>
      </c>
      <c r="AE7" s="19">
        <v>2540.1</v>
      </c>
      <c r="AF7" s="13">
        <f>AC7/AE7*100</f>
        <v>121.57001692846738</v>
      </c>
      <c r="AG7" s="12">
        <v>826</v>
      </c>
      <c r="AH7" s="13">
        <v>4.3</v>
      </c>
      <c r="AI7" s="14">
        <v>831.9</v>
      </c>
      <c r="AJ7" s="13">
        <v>100.7</v>
      </c>
      <c r="AK7" s="15">
        <v>1080.5999999999999</v>
      </c>
      <c r="AL7" s="12">
        <f>AI7/AK7*100</f>
        <v>76.985008328706286</v>
      </c>
      <c r="AM7" s="12">
        <v>5174.6000000000004</v>
      </c>
      <c r="AN7" s="13">
        <v>26.93</v>
      </c>
      <c r="AO7" s="14">
        <v>6182.8</v>
      </c>
      <c r="AP7" s="16">
        <v>119.5</v>
      </c>
      <c r="AQ7" s="15">
        <v>2986.6</v>
      </c>
      <c r="AR7" s="12">
        <f>AO7/AQ7*100</f>
        <v>207.0180137949508</v>
      </c>
      <c r="AS7" s="12">
        <v>3610</v>
      </c>
      <c r="AT7" s="13">
        <v>18.79</v>
      </c>
      <c r="AU7" s="14">
        <v>3629.5</v>
      </c>
      <c r="AV7" s="13">
        <v>100.5</v>
      </c>
      <c r="AW7" s="15">
        <v>4612.5</v>
      </c>
      <c r="AX7" s="13">
        <f>AU7/AW7*100</f>
        <v>78.688346883468824</v>
      </c>
      <c r="AY7" s="22">
        <v>2031.4</v>
      </c>
      <c r="AZ7" s="13">
        <v>9.56</v>
      </c>
      <c r="BA7" s="19">
        <v>2043.1</v>
      </c>
      <c r="BB7" s="19">
        <v>100.6</v>
      </c>
      <c r="BC7" s="20">
        <v>1327.7</v>
      </c>
      <c r="BD7" s="20">
        <f>BA7/BC7*100</f>
        <v>153.88265421405436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2023-01-17T10:47:45Z</dcterms:modified>
</cp:coreProperties>
</file>