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K7"/>
  <c r="B7" s="1"/>
  <c r="Z7"/>
  <c r="AF7"/>
  <c r="AL7"/>
  <c r="AR7"/>
  <c r="BJ7"/>
  <c r="BP7"/>
  <c r="G7" l="1"/>
  <c r="P7"/>
</calcChain>
</file>

<file path=xl/sharedStrings.xml><?xml version="1.0" encoding="utf-8"?>
<sst xmlns="http://schemas.openxmlformats.org/spreadsheetml/2006/main" count="74" uniqueCount="23">
  <si>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</si>
  <si>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</si>
  <si>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</si>
  <si>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</si>
  <si>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</si>
  <si>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</si>
  <si>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</si>
  <si>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</si>
  <si>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</si>
  <si>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</si>
  <si>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</si>
  <si>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</si>
  <si>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</si>
  <si>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</si>
  <si>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</si>
  <si>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</si>
  <si>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,</t>
  </si>
  <si>
    <t>Темп роста 2021 года к 2020 году</t>
  </si>
  <si>
    <t>Транспортный налог</t>
  </si>
  <si>
    <t xml:space="preserve">Анализ исполнения бюджета Романовского района по налоговым и неналоговым доходам по состоянию на 1 марта 2021 года </t>
  </si>
  <si>
    <t>Утвержденный бюджет на 2021 год по состоянию на 01.03.2021</t>
  </si>
  <si>
    <t>Факт за 02.2021</t>
  </si>
  <si>
    <t>Факт за 02.2020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</si>
</sst>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B7" sqref="B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18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20</v>
      </c>
      <c r="C4" s="32" t="s">
        <v>21</v>
      </c>
      <c r="D4" s="32" t="s">
        <v>0</v>
      </c>
      <c r="E4" s="32" t="s">
        <v>3</v>
      </c>
      <c r="F4" s="33" t="s">
        <v>22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21</v>
      </c>
      <c r="N4" s="32" t="s">
        <v>3</v>
      </c>
      <c r="O4" s="32" t="s">
        <v>22</v>
      </c>
      <c r="P4" s="32" t="s">
        <v>17</v>
      </c>
      <c r="Q4" s="32"/>
      <c r="R4" s="32"/>
      <c r="S4" s="32"/>
      <c r="T4" s="32"/>
      <c r="U4" s="32" t="s">
        <v>4</v>
      </c>
      <c r="V4" s="43" t="s">
        <v>10</v>
      </c>
      <c r="W4" s="32" t="s">
        <v>21</v>
      </c>
      <c r="X4" s="32" t="s">
        <v>3</v>
      </c>
      <c r="Y4" s="33" t="s">
        <v>22</v>
      </c>
      <c r="Z4" s="32" t="s">
        <v>17</v>
      </c>
      <c r="AA4" s="32" t="s">
        <v>4</v>
      </c>
      <c r="AB4" s="32" t="s">
        <v>10</v>
      </c>
      <c r="AC4" s="32" t="s">
        <v>21</v>
      </c>
      <c r="AD4" s="32" t="s">
        <v>3</v>
      </c>
      <c r="AE4" s="32" t="s">
        <v>22</v>
      </c>
      <c r="AF4" s="32" t="s">
        <v>17</v>
      </c>
      <c r="AG4" s="32" t="s">
        <v>4</v>
      </c>
      <c r="AH4" s="43" t="s">
        <v>10</v>
      </c>
      <c r="AI4" s="32" t="s">
        <v>21</v>
      </c>
      <c r="AJ4" s="32" t="s">
        <v>3</v>
      </c>
      <c r="AK4" s="33" t="s">
        <v>22</v>
      </c>
      <c r="AL4" s="32" t="s">
        <v>17</v>
      </c>
      <c r="AM4" s="32" t="s">
        <v>4</v>
      </c>
      <c r="AN4" s="43" t="s">
        <v>10</v>
      </c>
      <c r="AO4" s="32" t="s">
        <v>21</v>
      </c>
      <c r="AP4" s="32" t="s">
        <v>3</v>
      </c>
      <c r="AQ4" s="33" t="s">
        <v>22</v>
      </c>
      <c r="AR4" s="32" t="s">
        <v>17</v>
      </c>
      <c r="AS4" s="32" t="s">
        <v>4</v>
      </c>
      <c r="AT4" s="43" t="s">
        <v>10</v>
      </c>
      <c r="AU4" s="32" t="s">
        <v>21</v>
      </c>
      <c r="AV4" s="32" t="s">
        <v>3</v>
      </c>
      <c r="AW4" s="33" t="s">
        <v>22</v>
      </c>
      <c r="AX4" s="32" t="s">
        <v>17</v>
      </c>
      <c r="AY4" s="32" t="s">
        <v>4</v>
      </c>
      <c r="AZ4" s="43" t="s">
        <v>10</v>
      </c>
      <c r="BA4" s="32" t="s">
        <v>21</v>
      </c>
      <c r="BB4" s="32" t="s">
        <v>3</v>
      </c>
      <c r="BC4" s="33" t="s">
        <v>22</v>
      </c>
      <c r="BD4" s="32" t="s">
        <v>17</v>
      </c>
      <c r="BE4" s="32" t="s">
        <v>4</v>
      </c>
      <c r="BF4" s="32" t="s">
        <v>10</v>
      </c>
      <c r="BG4" s="32" t="s">
        <v>21</v>
      </c>
      <c r="BH4" s="32" t="s">
        <v>3</v>
      </c>
      <c r="BI4" s="32" t="s">
        <v>22</v>
      </c>
      <c r="BJ4" s="32" t="s">
        <v>17</v>
      </c>
      <c r="BK4" s="32" t="s">
        <v>4</v>
      </c>
      <c r="BL4" s="43" t="s">
        <v>10</v>
      </c>
      <c r="BM4" s="32" t="s">
        <v>21</v>
      </c>
      <c r="BN4" s="32" t="s">
        <v>3</v>
      </c>
      <c r="BO4" s="33" t="s">
        <v>22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4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4"/>
      <c r="AI5" s="32"/>
      <c r="AJ5" s="32"/>
      <c r="AK5" s="33"/>
      <c r="AL5" s="32"/>
      <c r="AM5" s="32"/>
      <c r="AN5" s="44"/>
      <c r="AO5" s="32"/>
      <c r="AP5" s="32"/>
      <c r="AQ5" s="33"/>
      <c r="AR5" s="32"/>
      <c r="AS5" s="32"/>
      <c r="AT5" s="44"/>
      <c r="AU5" s="32"/>
      <c r="AV5" s="32"/>
      <c r="AW5" s="33"/>
      <c r="AX5" s="32"/>
      <c r="AY5" s="32"/>
      <c r="AZ5" s="44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4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 t="s">
        <v>16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58106.8</v>
      </c>
      <c r="C7" s="13">
        <f>M7+BM7</f>
        <v>7462.7999999999993</v>
      </c>
      <c r="D7" s="1"/>
      <c r="E7" s="18">
        <v>12.8</v>
      </c>
      <c r="F7" s="11">
        <f>O7+BO7</f>
        <v>6509.2</v>
      </c>
      <c r="G7" s="9">
        <f>C7/F7*100</f>
        <v>114.65003379831622</v>
      </c>
      <c r="H7" s="8">
        <v>2977.1</v>
      </c>
      <c r="I7" s="8">
        <v>2332.8000000000002</v>
      </c>
      <c r="J7" s="8">
        <v>1953.4</v>
      </c>
      <c r="K7" s="24">
        <f>U7+AA7+AG7+AM7+AS7+BE7+AY7</f>
        <v>50304.800000000003</v>
      </c>
      <c r="L7" s="25">
        <v>86.57</v>
      </c>
      <c r="M7" s="7">
        <f>W7+AC7+AI7+AO7+AU7+BG7+BA7</f>
        <v>4865.7999999999993</v>
      </c>
      <c r="N7" s="8">
        <v>9.6999999999999993</v>
      </c>
      <c r="O7" s="29">
        <f>Y7+AE7+AK7+AQ7+AW7+BI7+BC7</f>
        <v>6031.7</v>
      </c>
      <c r="P7" s="25">
        <f>M7/O7*100</f>
        <v>80.670457748230177</v>
      </c>
      <c r="Q7" s="7"/>
      <c r="R7" s="7"/>
      <c r="S7" s="8"/>
      <c r="T7" s="8"/>
      <c r="U7" s="18">
        <v>17444.900000000001</v>
      </c>
      <c r="V7" s="12">
        <v>34.68</v>
      </c>
      <c r="W7" s="13">
        <v>1740.6</v>
      </c>
      <c r="X7" s="12">
        <v>10</v>
      </c>
      <c r="Y7" s="11">
        <v>1865.4</v>
      </c>
      <c r="Z7" s="9">
        <f>W7/Y7*100</f>
        <v>93.309745899002877</v>
      </c>
      <c r="AA7" s="10">
        <v>13453.9</v>
      </c>
      <c r="AB7" s="24">
        <v>26.74</v>
      </c>
      <c r="AC7" s="15">
        <v>1038</v>
      </c>
      <c r="AD7" s="7">
        <v>7.7</v>
      </c>
      <c r="AE7" s="7">
        <v>1934.9</v>
      </c>
      <c r="AF7" s="26">
        <f>AC7/AE7*100</f>
        <v>53.646183265285032</v>
      </c>
      <c r="AG7" s="18">
        <v>352.6</v>
      </c>
      <c r="AH7" s="19">
        <v>0.7</v>
      </c>
      <c r="AI7" s="20">
        <v>364.5</v>
      </c>
      <c r="AJ7" s="19">
        <v>103.4</v>
      </c>
      <c r="AK7" s="21">
        <v>708.4</v>
      </c>
      <c r="AL7" s="24">
        <f>AI7/AK7*100</f>
        <v>51.453980801806885</v>
      </c>
      <c r="AM7" s="18">
        <v>6462.4</v>
      </c>
      <c r="AN7" s="19">
        <v>12.85</v>
      </c>
      <c r="AO7" s="20">
        <v>1175.5999999999999</v>
      </c>
      <c r="AP7" s="22">
        <v>18.2</v>
      </c>
      <c r="AQ7" s="21">
        <v>1257.8</v>
      </c>
      <c r="AR7" s="17">
        <f>AO7/AQ7*100</f>
        <v>93.464779774208921</v>
      </c>
      <c r="AS7" s="18">
        <v>115.2</v>
      </c>
      <c r="AT7" s="19">
        <v>0.23</v>
      </c>
      <c r="AU7" s="20">
        <v>72.900000000000006</v>
      </c>
      <c r="AV7" s="19">
        <v>63.3</v>
      </c>
      <c r="AW7" s="21">
        <v>0</v>
      </c>
      <c r="AX7" s="17">
        <v>0</v>
      </c>
      <c r="AY7" s="17">
        <v>11375.8</v>
      </c>
      <c r="AZ7" s="26">
        <v>22.61</v>
      </c>
      <c r="BA7" s="17">
        <v>352.8</v>
      </c>
      <c r="BB7" s="17">
        <v>3.1</v>
      </c>
      <c r="BC7" s="17">
        <v>0</v>
      </c>
      <c r="BD7" s="17">
        <v>0</v>
      </c>
      <c r="BE7" s="23">
        <v>1100</v>
      </c>
      <c r="BF7" s="24">
        <v>2.19</v>
      </c>
      <c r="BG7" s="7">
        <v>121.4</v>
      </c>
      <c r="BH7" s="7">
        <v>11</v>
      </c>
      <c r="BI7" s="7">
        <v>265.2</v>
      </c>
      <c r="BJ7" s="7">
        <f>BG7/BI7*100</f>
        <v>45.776772247360483</v>
      </c>
      <c r="BK7" s="18">
        <v>7802</v>
      </c>
      <c r="BL7" s="19">
        <v>13.43</v>
      </c>
      <c r="BM7" s="20">
        <v>2597</v>
      </c>
      <c r="BN7" s="19">
        <v>33.299999999999997</v>
      </c>
      <c r="BO7" s="21">
        <v>477.5</v>
      </c>
      <c r="BP7" s="24">
        <f>BM7/BO7*100</f>
        <v>543.87434554973822</v>
      </c>
    </row>
    <row r="9" spans="1:68" ht="15.75" customHeight="1">
      <c r="L9" s="28"/>
      <c r="M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2021-03-03T07:08:57Z</dcterms:modified>
</cp:coreProperties>
</file>