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мен\Иванникова\Исполнение\2022\РМР\1 полугодие\"/>
    </mc:Choice>
  </mc:AlternateContent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квартал'!$A$6:$H$24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квартал'!$B$2:$H$24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квартал'!$A$6:$H$24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квартал'!$A$1:$H$110</definedName>
  </definedNames>
  <calcPr calcId="152511" iterate="1"/>
</workbook>
</file>

<file path=xl/calcChain.xml><?xml version="1.0" encoding="utf-8"?>
<calcChain xmlns="http://schemas.openxmlformats.org/spreadsheetml/2006/main">
  <c r="F8" i="1" l="1"/>
  <c r="G99" i="1"/>
  <c r="G84" i="1"/>
  <c r="G78" i="1"/>
  <c r="G77" i="1"/>
  <c r="G76" i="1"/>
  <c r="G75" i="1"/>
  <c r="G74" i="1"/>
  <c r="G71" i="1"/>
  <c r="G72" i="1"/>
  <c r="G73" i="1"/>
  <c r="H69" i="1"/>
  <c r="H58" i="1"/>
  <c r="H57" i="1"/>
  <c r="H55" i="1"/>
  <c r="G53" i="1"/>
  <c r="G54" i="1"/>
  <c r="H52" i="1"/>
  <c r="G50" i="1"/>
  <c r="G51" i="1"/>
  <c r="G36" i="1"/>
  <c r="H26" i="1"/>
  <c r="H21" i="1"/>
  <c r="H16" i="1"/>
  <c r="E8" i="1"/>
  <c r="G95" i="1"/>
  <c r="G92" i="1"/>
  <c r="G88" i="1"/>
  <c r="G62" i="1"/>
  <c r="G45" i="1"/>
  <c r="G27" i="1"/>
  <c r="D8" i="1"/>
  <c r="H10" i="1"/>
  <c r="H14" i="1"/>
  <c r="H22" i="1"/>
  <c r="H24" i="1"/>
  <c r="H25" i="1"/>
  <c r="H29" i="1"/>
  <c r="H30" i="1"/>
  <c r="H35" i="1"/>
  <c r="H43" i="1"/>
  <c r="H44" i="1"/>
  <c r="H51" i="1"/>
  <c r="H60" i="1"/>
  <c r="H63" i="1"/>
  <c r="H65" i="1"/>
  <c r="H67" i="1"/>
  <c r="H70" i="1"/>
  <c r="H79" i="1"/>
  <c r="H80" i="1"/>
  <c r="H82" i="1"/>
  <c r="H83" i="1"/>
  <c r="H86" i="1"/>
  <c r="H89" i="1"/>
  <c r="H91" i="1"/>
  <c r="H93" i="1"/>
  <c r="H96" i="1"/>
  <c r="G10" i="1"/>
  <c r="G12" i="1"/>
  <c r="G13" i="1"/>
  <c r="G14" i="1"/>
  <c r="G15" i="1"/>
  <c r="G16" i="1"/>
  <c r="G19" i="1"/>
  <c r="G20" i="1"/>
  <c r="G21" i="1"/>
  <c r="G22" i="1"/>
  <c r="G23" i="1"/>
  <c r="G24" i="1"/>
  <c r="G25" i="1"/>
  <c r="G26" i="1"/>
  <c r="G29" i="1"/>
  <c r="G30" i="1"/>
  <c r="G35" i="1"/>
  <c r="G39" i="1"/>
  <c r="G43" i="1"/>
  <c r="G44" i="1"/>
  <c r="G52" i="1"/>
  <c r="G55" i="1"/>
  <c r="G57" i="1"/>
  <c r="G58" i="1"/>
  <c r="G60" i="1"/>
  <c r="G61" i="1"/>
  <c r="G63" i="1"/>
  <c r="G65" i="1"/>
  <c r="G67" i="1"/>
  <c r="G69" i="1"/>
  <c r="G70" i="1"/>
  <c r="G83" i="1"/>
  <c r="G86" i="1"/>
  <c r="G87" i="1"/>
  <c r="G89" i="1"/>
  <c r="G91" i="1"/>
  <c r="G93" i="1"/>
  <c r="G94" i="1"/>
  <c r="G96" i="1"/>
  <c r="D100" i="1"/>
  <c r="H8" i="1" l="1"/>
  <c r="G8" i="1"/>
  <c r="E100" i="1"/>
  <c r="F100" i="1" l="1"/>
  <c r="G100" i="1" l="1"/>
  <c r="H100" i="1"/>
</calcChain>
</file>

<file path=xl/sharedStrings.xml><?xml version="1.0" encoding="utf-8"?>
<sst xmlns="http://schemas.openxmlformats.org/spreadsheetml/2006/main" count="151" uniqueCount="128">
  <si>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</si>
  <si>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</si>
  <si>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</si>
  <si>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</si>
  <si>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</si>
  <si>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</si>
  <si>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 xml:space="preserve">% исполнение к годовым назначениям 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</si>
  <si>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</si>
  <si>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</si>
  <si>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</si>
  <si>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11401S2300</t>
  </si>
  <si>
    <t>13001S2300</t>
  </si>
  <si>
    <t>13003S2300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</si>
  <si>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</si>
  <si>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</si>
  <si>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</si>
  <si>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</si>
  <si>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</si>
  <si>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</si>
  <si>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</si>
  <si>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</si>
  <si>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</si>
  <si>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</si>
  <si>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</si>
  <si>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Муниципальная  программа «Развитие местного самоуправления в Романовском муниципальном районе»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</si>
  <si>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</si>
  <si>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«Развитие малого и среднего предпринимательства в Романовском муниципальном районе Саратовской области на»</t>
  </si>
  <si>
    <t>11400L5270</t>
  </si>
  <si>
    <t xml:space="preserve">Муниципальная  программа «Обеспечение жильем молодых семей»  в Романовском муниципальном районе </t>
  </si>
  <si>
    <t xml:space="preserve">МП «Развитие физической культуры и спорта в Романовском муниципальном районе» </t>
  </si>
  <si>
    <t>Муниципальная программа « Развитие сельского туризма на территории Романовского муниципального района»</t>
  </si>
  <si>
    <t>Обеспечение надлежащего осуществления полномочий по решению вопросов местного значения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</si>
  <si>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</si>
  <si>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130E151690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</si>
  <si>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</si>
  <si>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</si>
  <si>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</si>
  <si>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13003S2500</t>
  </si>
  <si>
    <t>Реализация основного мероприятия «Создание новых мест дополнительного образования детей»</t>
  </si>
  <si>
    <t>Муниципальная  программа «Организация отдыха детей в каникулярное время   в Романовском муниципальном районе»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</si>
  <si>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</si>
  <si>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14001S2500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</si>
  <si>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</si>
  <si>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14002S2500</t>
  </si>
  <si>
    <t>14003S2500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</si>
  <si>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</t>
  </si>
  <si>
    <t>Муниципальная программа «АПК «Безопасный город» на территории Романовского муниципального района»</t>
  </si>
  <si>
    <t>Основное мероприятие:временное трудоустройство несовершеннолетних граждан в возрасте от 14 до 18 лет</t>
  </si>
  <si>
    <t>Субсидия бюджетам муниципальных районов и городских округов области на обеспечение повышения оплаты труда некоторых категорий работников муниципальных учреждений</t>
  </si>
  <si>
    <t>Обеспечение персонифицированного финансирования дополнительного образования детей</t>
  </si>
  <si>
    <t xml:space="preserve"> Обеспечение условий для создания центров образования цифрового и гуманитарного профилей детей ( в рамках достижения соответствующих результатов федерального проекта)</t>
  </si>
  <si>
    <t>130E1U1130</t>
  </si>
  <si>
    <t>2021 год</t>
  </si>
  <si>
    <t>Муниципальная программа «Создание местной системы оповещения Романовского муниципального района»</t>
  </si>
  <si>
    <t>Повышение оплаты труда некоторых категорий работников муниципальных учреждений в связи с увеличением минимального размера оплаты труда</t>
  </si>
  <si>
    <t>Выравнивание возможностей местных бюджетов по обеспечению образовательной деятельности муниципальных общеобразовательных учреждений</t>
  </si>
  <si>
    <t>13002L3040</t>
  </si>
  <si>
    <t>13002R3030</t>
  </si>
  <si>
    <t>13002S1110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</si>
  <si>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</si>
  <si>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</si>
  <si>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Выравнивание возможностей местных бюджетов по обеспечению образовательной деятельности муниципальных общеобразовательных учреждений за счет средств местного бюджета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</si>
  <si>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  достижения соответствующих результатов федерального проекта)</t>
  </si>
  <si>
    <t>Исполнение за январь-июнь 2021 года</t>
  </si>
  <si>
    <t>11300U0220</t>
  </si>
  <si>
    <t>Реализация мероприятий по обеспечению жильем молодых семей (в рамках достижения соответствующих задач федерального проекта)</t>
  </si>
  <si>
    <t>14003L5193</t>
  </si>
  <si>
    <t>Государственная поддержка отрасли культуры (подключение муниципальных общедоступных библиотек к информационно-телекоммуникационной сети «Интернет» и развитие библиотечного дела с учетом задачи расширения информационных технологий и оцифровки)</t>
  </si>
  <si>
    <t>13002S2Г00</t>
  </si>
  <si>
    <t>Проведение капитального и текущего ремонтов муниципальных образовательных организаций за счет средств местного бюджета</t>
  </si>
  <si>
    <t>1300272Г00</t>
  </si>
  <si>
    <t xml:space="preserve"> Проведение капитального и текущего ремонтов муниципальных образовательных организаций</t>
  </si>
  <si>
    <t>1300179Г42</t>
  </si>
  <si>
    <t>Иные межбюджетные трансферты за счет средств, выделяемых из резервного фонда Правительства Саратовской области, на оснащение и укрепление материально-технической базы образовательных организаций</t>
  </si>
  <si>
    <t>Оснащение и укрепление  материально-технической базы образовательных организаций ( за счет средств дотации)</t>
  </si>
  <si>
    <t>Благоустройство территорий общеобразовательных учреждений</t>
  </si>
  <si>
    <t>Иные межбюджетные трансферты за счет средств, выделяемых из резервного фонда Правительства Саратовской области, на укрепление материально-технической базы муниципальных образовательных организаций</t>
  </si>
  <si>
    <t>1300279Г42</t>
  </si>
  <si>
    <t>Субсидии из бюджета городского поселения бюджету муниципального района,в соответствии с заключенными соглашениями , на содержание учреждений социальной сферы</t>
  </si>
  <si>
    <t>14001С3900</t>
  </si>
  <si>
    <t>Софинансирование за счет средств местного бюджета субсидии из бюджета городского поселения бюджету муниципального района,в соответствии с заключенными соглашениями , на содержание учреждений социальной сферы</t>
  </si>
  <si>
    <t>14002С3900</t>
  </si>
  <si>
    <t>14003С3900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</si>
  <si>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полугодие 2022 года                                       
</t>
  </si>
  <si>
    <t>2022 год</t>
  </si>
  <si>
    <t>Бюджетные ассигнования на 2022 год</t>
  </si>
  <si>
    <t>Исполнение за январь-июнь 2022 года</t>
  </si>
  <si>
    <t>Проведение капитального и текущего ремонтов муниципальных образовательных организаций</t>
  </si>
  <si>
    <t>1300172Г00</t>
  </si>
  <si>
    <t>1300179Г40</t>
  </si>
  <si>
    <t>Оснащение и укрепление материально-технической базы образовательных организаций</t>
  </si>
  <si>
    <t>13001S2Г00</t>
  </si>
  <si>
    <t>Оснащение и укрепление материально-технической базы образовательных организаций ( за счет средств местного бюджета)</t>
  </si>
  <si>
    <t>13001S9Г40</t>
  </si>
  <si>
    <t>1300279Г40</t>
  </si>
  <si>
    <t>Разработка проектно-сметной документации и прохождение государственной экспертизы</t>
  </si>
  <si>
    <t>13002S9Г40</t>
  </si>
  <si>
    <t>1300379Г40</t>
  </si>
  <si>
    <t>13003S9Г40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</si>
  <si>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(за исключением расходов на оплату труда с начислениями)</t>
  </si>
  <si>
    <t>130E1U1131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</si>
  <si>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(в части расходов на оплату труда с начислениями)</t>
  </si>
  <si>
    <t>130E1U1137</t>
  </si>
  <si>
    <t>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(за исключением расходов на оплату труда с начислениями)</t>
  </si>
  <si>
    <t>130E1U1291</t>
  </si>
  <si>
    <t>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(в части расходов на оплату труда с начислениями)</t>
  </si>
  <si>
    <t>130E1U1297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</si>
  <si>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</si>
  <si>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130E250970</t>
  </si>
  <si>
    <t>Обеспечение образовательных организаций материально - технической базой для внедрения цифровой образовательной среды</t>
  </si>
  <si>
    <t>130E452100</t>
  </si>
  <si>
    <t xml:space="preserve"> Обеспечение условий для внедрения цифровой образовательной среды в общеобразовательных организациях (в рамках достижения соответствующих результатов федерального проекта)</t>
  </si>
  <si>
    <t>130E4U1330</t>
  </si>
  <si>
    <t>Проведение капитального и текущего ремонтов, техническое оснащение муниципальных учреждений культурно-досугового типа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</si>
  <si>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</si>
  <si>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14002L4670</t>
  </si>
  <si>
    <t>Иные межбюджетные трансферты за счет средств, выделяемых из резервного фонда Правительства Саратовской области, на укрепление материально-технической базы муниципальных учреждений культуры</t>
  </si>
  <si>
    <t>140037999У</t>
  </si>
  <si>
    <t>Государственная поддержка отрасли культуры (комплектование книжных фондов муниципальных общедоступных библиотек)</t>
  </si>
  <si>
    <t>14003L5191</t>
  </si>
  <si>
    <t>Государственная поддержка отрасли культуры (государственная поддержка лучших работников сельских учреждений культуры)</t>
  </si>
  <si>
    <t>140A255194</t>
  </si>
  <si>
    <t>1Д00140200   (115Д140200-2021г)</t>
  </si>
  <si>
    <t>Муниципальная программа "Содержание, проектирование и ремонт автомобильных дорог"</t>
  </si>
  <si>
    <t>1Д00240200  (115Д240200-2021г)</t>
  </si>
  <si>
    <t>1Д00340200 (115Д340200-2021г)</t>
  </si>
  <si>
    <t>Темп роста 2022 к 2021 году, %</t>
  </si>
  <si>
    <t>130E1U1290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</si>
</sst>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[Red]\-#,##0.0\ "/>
    <numFmt numFmtId="165" formatCode="0000000"/>
    <numFmt numFmtId="166" formatCode="#,##0.0"/>
    <numFmt numFmtId="167" formatCode="0.0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3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5" applyFont="1" applyFill="1" applyBorder="1" applyAlignment="1">
      <alignment wrapText="1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7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wrapText="1"/>
    </xf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0" fontId="7" fillId="0" borderId="1" xfId="0" applyNumberFormat="1" applyFont="1" applyBorder="1" applyAlignment="1">
      <alignment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H4" sqref="H4:H5"/>
    </sheetView>
  </sheetViews>
  <sheetFormatPr defaultRowHeight="15.75" x14ac:dyDescent="0.25"/>
  <cols>
    <col min="1" max="1" width="4.7109375" style="16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17" ht="29.25" customHeight="1" x14ac:dyDescent="0.25">
      <c r="A1" s="1"/>
      <c r="C1" s="3"/>
      <c r="D1" s="3"/>
      <c r="E1" s="3"/>
      <c r="F1" s="3"/>
      <c r="G1" s="3"/>
      <c r="H1" s="3"/>
    </row>
    <row r="2" spans="1:17" s="5" customFormat="1" ht="111.75" customHeight="1" x14ac:dyDescent="0.2">
      <c r="A2" s="37" t="s">
        <v>83</v>
      </c>
      <c r="B2" s="37"/>
      <c r="C2" s="37"/>
      <c r="D2" s="37"/>
      <c r="E2" s="37"/>
      <c r="F2" s="37"/>
      <c r="G2" s="37"/>
      <c r="H2" s="37"/>
    </row>
    <row r="3" spans="1:17" ht="21.75" customHeight="1" x14ac:dyDescent="0.3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 x14ac:dyDescent="0.2">
      <c r="A4" s="38" t="s">
        <v>1</v>
      </c>
      <c r="B4" s="39" t="s">
        <v>2</v>
      </c>
      <c r="C4" s="39" t="s">
        <v>3</v>
      </c>
      <c r="D4" s="19" t="s">
        <v>52</v>
      </c>
      <c r="E4" s="40" t="s">
        <v>84</v>
      </c>
      <c r="F4" s="41"/>
      <c r="G4" s="42"/>
      <c r="H4" s="38" t="s">
        <v>126</v>
      </c>
    </row>
    <row r="5" spans="1:17" s="8" customFormat="1" ht="85.5" customHeight="1" x14ac:dyDescent="0.2">
      <c r="A5" s="38"/>
      <c r="B5" s="39"/>
      <c r="C5" s="39"/>
      <c r="D5" s="33" t="s">
        <v>63</v>
      </c>
      <c r="E5" s="33" t="s">
        <v>85</v>
      </c>
      <c r="F5" s="33" t="s">
        <v>86</v>
      </c>
      <c r="G5" s="18" t="s">
        <v>6</v>
      </c>
      <c r="H5" s="38"/>
    </row>
    <row r="6" spans="1:17" ht="9.75" hidden="1" customHeight="1" x14ac:dyDescent="0.3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 x14ac:dyDescent="0.3">
      <c r="A7" s="9"/>
      <c r="B7" s="10"/>
      <c r="C7" s="10"/>
      <c r="D7" s="10"/>
      <c r="E7" s="10"/>
      <c r="F7" s="10"/>
      <c r="G7" s="10"/>
      <c r="H7" s="10"/>
    </row>
    <row r="8" spans="1:17" ht="18.75" x14ac:dyDescent="0.3">
      <c r="A8" s="11">
        <v>1</v>
      </c>
      <c r="B8" s="17" t="s">
        <v>5</v>
      </c>
      <c r="C8" s="12">
        <v>1100000000</v>
      </c>
      <c r="D8" s="13">
        <f>SUM(D9:D98)</f>
        <v>119422.09999999998</v>
      </c>
      <c r="E8" s="13">
        <f>SUM(E9:E99)</f>
        <v>278043.69999999995</v>
      </c>
      <c r="F8" s="13">
        <f>SUM(F9:F99)</f>
        <v>136008.39999999997</v>
      </c>
      <c r="G8" s="13">
        <f>F8/E8*100</f>
        <v>48.916195547678292</v>
      </c>
      <c r="H8" s="13">
        <f>F8/D8*100</f>
        <v>113.88880282627754</v>
      </c>
    </row>
    <row r="9" spans="1:17" ht="18.75" x14ac:dyDescent="0.3">
      <c r="A9" s="20"/>
      <c r="B9" s="22" t="s">
        <v>30</v>
      </c>
      <c r="C9" s="14">
        <v>1120010010</v>
      </c>
      <c r="D9" s="15"/>
      <c r="E9" s="15"/>
      <c r="F9" s="15"/>
      <c r="G9" s="13"/>
      <c r="H9" s="13"/>
    </row>
    <row r="10" spans="1:17" ht="18.75" x14ac:dyDescent="0.3">
      <c r="A10" s="20"/>
      <c r="B10" s="22" t="s">
        <v>28</v>
      </c>
      <c r="C10" s="14" t="s">
        <v>7</v>
      </c>
      <c r="D10" s="15">
        <v>945</v>
      </c>
      <c r="E10" s="15">
        <v>815.9</v>
      </c>
      <c r="F10" s="15">
        <v>815.9</v>
      </c>
      <c r="G10" s="13">
        <f t="shared" ref="G10:G92" si="0">F10/E10*100</f>
        <v>100</v>
      </c>
      <c r="H10" s="13">
        <f t="shared" ref="H10:H91" si="1">F10/D10*100</f>
        <v>86.338624338624342</v>
      </c>
    </row>
    <row r="11" spans="1:17" ht="37.5" x14ac:dyDescent="0.3">
      <c r="A11" s="20"/>
      <c r="B11" s="22" t="s">
        <v>65</v>
      </c>
      <c r="C11" s="14" t="s">
        <v>64</v>
      </c>
      <c r="D11" s="15"/>
      <c r="E11" s="15"/>
      <c r="F11" s="15"/>
      <c r="G11" s="13"/>
      <c r="H11" s="13"/>
    </row>
    <row r="12" spans="1:17" ht="37.5" x14ac:dyDescent="0.3">
      <c r="A12" s="20"/>
      <c r="B12" s="22" t="s">
        <v>34</v>
      </c>
      <c r="C12" s="14">
        <v>1140010020</v>
      </c>
      <c r="D12" s="15"/>
      <c r="E12" s="15">
        <v>30</v>
      </c>
      <c r="F12" s="15">
        <v>0</v>
      </c>
      <c r="G12" s="13">
        <f t="shared" si="0"/>
        <v>0</v>
      </c>
      <c r="H12" s="13"/>
    </row>
    <row r="13" spans="1:17" ht="37.5" x14ac:dyDescent="0.3">
      <c r="A13" s="20"/>
      <c r="B13" s="22" t="s">
        <v>25</v>
      </c>
      <c r="C13" s="14">
        <v>1140010030</v>
      </c>
      <c r="D13" s="15">
        <v>0</v>
      </c>
      <c r="E13" s="15">
        <v>10</v>
      </c>
      <c r="F13" s="15">
        <v>0</v>
      </c>
      <c r="G13" s="13">
        <f t="shared" si="0"/>
        <v>0</v>
      </c>
      <c r="H13" s="13"/>
    </row>
    <row r="14" spans="1:17" ht="18.75" x14ac:dyDescent="0.3">
      <c r="A14" s="20"/>
      <c r="B14" s="25" t="s">
        <v>29</v>
      </c>
      <c r="C14" s="14">
        <v>1140010040</v>
      </c>
      <c r="D14" s="15">
        <v>13.2</v>
      </c>
      <c r="E14" s="15">
        <v>51</v>
      </c>
      <c r="F14" s="15">
        <v>44.4</v>
      </c>
      <c r="G14" s="13">
        <f t="shared" si="0"/>
        <v>87.058823529411768</v>
      </c>
      <c r="H14" s="13">
        <f t="shared" si="1"/>
        <v>336.36363636363637</v>
      </c>
    </row>
    <row r="15" spans="1:17" ht="37.5" x14ac:dyDescent="0.3">
      <c r="A15" s="20"/>
      <c r="B15" s="22" t="s">
        <v>13</v>
      </c>
      <c r="C15" s="14">
        <v>1140010060</v>
      </c>
      <c r="D15" s="15">
        <v>0</v>
      </c>
      <c r="E15" s="15">
        <v>5</v>
      </c>
      <c r="F15" s="15">
        <v>0</v>
      </c>
      <c r="G15" s="13">
        <f t="shared" si="0"/>
        <v>0</v>
      </c>
      <c r="H15" s="13"/>
    </row>
    <row r="16" spans="1:17" ht="37.5" x14ac:dyDescent="0.3">
      <c r="A16" s="20"/>
      <c r="B16" s="22" t="s">
        <v>26</v>
      </c>
      <c r="C16" s="14" t="s">
        <v>27</v>
      </c>
      <c r="D16" s="15">
        <v>4</v>
      </c>
      <c r="E16" s="15">
        <v>4</v>
      </c>
      <c r="F16" s="15">
        <v>0</v>
      </c>
      <c r="G16" s="13">
        <f t="shared" si="0"/>
        <v>0</v>
      </c>
      <c r="H16" s="13">
        <f t="shared" si="1"/>
        <v>0</v>
      </c>
    </row>
    <row r="17" spans="1:8" ht="18.75" x14ac:dyDescent="0.3">
      <c r="A17" s="20"/>
      <c r="B17" s="22" t="s">
        <v>8</v>
      </c>
      <c r="C17" s="14">
        <v>1140172300</v>
      </c>
      <c r="D17" s="15">
        <v>0</v>
      </c>
      <c r="E17" s="15"/>
      <c r="F17" s="15"/>
      <c r="G17" s="13"/>
      <c r="H17" s="13"/>
    </row>
    <row r="18" spans="1:8" ht="37.5" x14ac:dyDescent="0.3">
      <c r="A18" s="27"/>
      <c r="B18" s="22" t="s">
        <v>9</v>
      </c>
      <c r="C18" s="14" t="s">
        <v>10</v>
      </c>
      <c r="D18" s="15">
        <v>0</v>
      </c>
      <c r="E18" s="15"/>
      <c r="F18" s="15"/>
      <c r="G18" s="13"/>
      <c r="H18" s="13"/>
    </row>
    <row r="19" spans="1:8" ht="18.75" x14ac:dyDescent="0.3">
      <c r="A19" s="27"/>
      <c r="B19" s="22" t="s">
        <v>46</v>
      </c>
      <c r="C19" s="14">
        <v>1140300200</v>
      </c>
      <c r="D19" s="15"/>
      <c r="E19" s="15">
        <v>10</v>
      </c>
      <c r="F19" s="15">
        <v>0</v>
      </c>
      <c r="G19" s="13">
        <f t="shared" si="0"/>
        <v>0</v>
      </c>
      <c r="H19" s="13"/>
    </row>
    <row r="20" spans="1:8" ht="18.75" x14ac:dyDescent="0.3">
      <c r="A20" s="27"/>
      <c r="B20" s="22" t="s">
        <v>53</v>
      </c>
      <c r="C20" s="14">
        <v>1140500001</v>
      </c>
      <c r="D20" s="15"/>
      <c r="E20" s="15">
        <v>10</v>
      </c>
      <c r="F20" s="15">
        <v>0</v>
      </c>
      <c r="G20" s="13">
        <f t="shared" si="0"/>
        <v>0</v>
      </c>
      <c r="H20" s="13"/>
    </row>
    <row r="21" spans="1:8" ht="54.75" customHeight="1" x14ac:dyDescent="0.3">
      <c r="A21" s="20"/>
      <c r="B21" s="36" t="s">
        <v>123</v>
      </c>
      <c r="C21" s="35" t="s">
        <v>122</v>
      </c>
      <c r="D21" s="15">
        <v>1100.2</v>
      </c>
      <c r="E21" s="15">
        <v>26629.5</v>
      </c>
      <c r="F21" s="15">
        <v>2333.5</v>
      </c>
      <c r="G21" s="13">
        <f t="shared" si="0"/>
        <v>8.7628382057492633</v>
      </c>
      <c r="H21" s="13">
        <f t="shared" si="1"/>
        <v>212.09780039992728</v>
      </c>
    </row>
    <row r="22" spans="1:8" ht="56.25" x14ac:dyDescent="0.3">
      <c r="A22" s="20"/>
      <c r="B22" s="36" t="s">
        <v>123</v>
      </c>
      <c r="C22" s="35" t="s">
        <v>124</v>
      </c>
      <c r="D22" s="15">
        <v>2483.1999999999998</v>
      </c>
      <c r="E22" s="15">
        <v>3400</v>
      </c>
      <c r="F22" s="15">
        <v>2599.9</v>
      </c>
      <c r="G22" s="13">
        <f t="shared" si="0"/>
        <v>76.46764705882353</v>
      </c>
      <c r="H22" s="13">
        <f t="shared" si="1"/>
        <v>104.69958118556701</v>
      </c>
    </row>
    <row r="23" spans="1:8" ht="56.25" x14ac:dyDescent="0.3">
      <c r="A23" s="20"/>
      <c r="B23" s="28" t="s">
        <v>123</v>
      </c>
      <c r="C23" s="35" t="s">
        <v>125</v>
      </c>
      <c r="D23" s="15">
        <v>313</v>
      </c>
      <c r="E23" s="15">
        <v>750</v>
      </c>
      <c r="F23" s="15">
        <v>0</v>
      </c>
      <c r="G23" s="13">
        <f t="shared" si="0"/>
        <v>0</v>
      </c>
      <c r="H23" s="13"/>
    </row>
    <row r="24" spans="1:8" ht="18.75" x14ac:dyDescent="0.3">
      <c r="A24" s="27"/>
      <c r="B24" s="22" t="s">
        <v>39</v>
      </c>
      <c r="C24" s="14">
        <v>1160000300</v>
      </c>
      <c r="D24" s="15">
        <v>16.100000000000001</v>
      </c>
      <c r="E24" s="15">
        <v>618.4</v>
      </c>
      <c r="F24" s="15">
        <v>17.7</v>
      </c>
      <c r="G24" s="13">
        <f t="shared" si="0"/>
        <v>2.8622250970245795</v>
      </c>
      <c r="H24" s="13">
        <f t="shared" si="1"/>
        <v>109.93788819875776</v>
      </c>
    </row>
    <row r="25" spans="1:8" ht="18.75" x14ac:dyDescent="0.3">
      <c r="A25" s="20"/>
      <c r="B25" s="25" t="s">
        <v>24</v>
      </c>
      <c r="C25" s="14">
        <v>1170000010</v>
      </c>
      <c r="D25" s="15">
        <v>955.7</v>
      </c>
      <c r="E25" s="15">
        <v>1560.5</v>
      </c>
      <c r="F25" s="15">
        <v>819.4</v>
      </c>
      <c r="G25" s="13">
        <f t="shared" si="0"/>
        <v>52.508811278436397</v>
      </c>
      <c r="H25" s="13">
        <f t="shared" si="1"/>
        <v>85.738202364758806</v>
      </c>
    </row>
    <row r="26" spans="1:8" ht="37.5" x14ac:dyDescent="0.3">
      <c r="A26" s="20"/>
      <c r="B26" s="22" t="s">
        <v>54</v>
      </c>
      <c r="C26" s="21">
        <v>1300111100</v>
      </c>
      <c r="D26" s="15">
        <v>18.399999999999999</v>
      </c>
      <c r="E26" s="15">
        <v>268.2</v>
      </c>
      <c r="F26" s="15">
        <v>80.3</v>
      </c>
      <c r="G26" s="13">
        <f t="shared" si="0"/>
        <v>29.94034302759135</v>
      </c>
      <c r="H26" s="13">
        <f t="shared" si="1"/>
        <v>436.41304347826093</v>
      </c>
    </row>
    <row r="27" spans="1:8" ht="18.75" x14ac:dyDescent="0.3">
      <c r="A27" s="20"/>
      <c r="B27" s="22" t="s">
        <v>87</v>
      </c>
      <c r="C27" s="21" t="s">
        <v>88</v>
      </c>
      <c r="D27" s="15"/>
      <c r="E27" s="15">
        <v>3600</v>
      </c>
      <c r="F27" s="15">
        <v>3600</v>
      </c>
      <c r="G27" s="13">
        <f t="shared" si="0"/>
        <v>100</v>
      </c>
      <c r="H27" s="13"/>
    </row>
    <row r="28" spans="1:8" ht="18.75" x14ac:dyDescent="0.3">
      <c r="A28" s="27"/>
      <c r="B28" s="22" t="s">
        <v>8</v>
      </c>
      <c r="C28" s="21">
        <v>1300172300</v>
      </c>
      <c r="D28" s="15">
        <v>0</v>
      </c>
      <c r="E28" s="15"/>
      <c r="F28" s="15"/>
      <c r="G28" s="13"/>
      <c r="H28" s="13"/>
    </row>
    <row r="29" spans="1:8" ht="37.5" x14ac:dyDescent="0.3">
      <c r="A29" s="27"/>
      <c r="B29" s="22" t="s">
        <v>14</v>
      </c>
      <c r="C29" s="14">
        <v>1300176700</v>
      </c>
      <c r="D29" s="15">
        <v>8353.4</v>
      </c>
      <c r="E29" s="15">
        <v>16030.9</v>
      </c>
      <c r="F29" s="15">
        <v>8690.7999999999993</v>
      </c>
      <c r="G29" s="13">
        <f t="shared" si="0"/>
        <v>54.212801527050878</v>
      </c>
      <c r="H29" s="13">
        <f t="shared" si="1"/>
        <v>104.03907391002465</v>
      </c>
    </row>
    <row r="30" spans="1:8" ht="37.5" x14ac:dyDescent="0.3">
      <c r="A30" s="20"/>
      <c r="B30" s="22" t="s">
        <v>15</v>
      </c>
      <c r="C30" s="21">
        <v>1300176900</v>
      </c>
      <c r="D30" s="15">
        <v>209.5</v>
      </c>
      <c r="E30" s="15">
        <v>582.5</v>
      </c>
      <c r="F30" s="15">
        <v>276.8</v>
      </c>
      <c r="G30" s="13">
        <f t="shared" si="0"/>
        <v>47.519313304721031</v>
      </c>
      <c r="H30" s="13">
        <f t="shared" si="1"/>
        <v>132.12410501193318</v>
      </c>
    </row>
    <row r="31" spans="1:8" ht="37.5" x14ac:dyDescent="0.3">
      <c r="A31" s="20"/>
      <c r="B31" s="22" t="s">
        <v>73</v>
      </c>
      <c r="C31" s="21">
        <v>1300179993</v>
      </c>
      <c r="D31" s="15">
        <v>209.2</v>
      </c>
      <c r="E31" s="15"/>
      <c r="F31" s="15"/>
      <c r="G31" s="13"/>
      <c r="H31" s="13"/>
    </row>
    <row r="32" spans="1:8" ht="37.5" x14ac:dyDescent="0.3">
      <c r="A32" s="20"/>
      <c r="B32" s="22" t="s">
        <v>76</v>
      </c>
      <c r="C32" s="21">
        <v>1300179994</v>
      </c>
      <c r="D32" s="15"/>
      <c r="E32" s="15">
        <v>150</v>
      </c>
      <c r="F32" s="15">
        <v>0</v>
      </c>
      <c r="G32" s="13"/>
      <c r="H32" s="13"/>
    </row>
    <row r="33" spans="1:8" ht="18.75" x14ac:dyDescent="0.3">
      <c r="A33" s="20"/>
      <c r="B33" s="22" t="s">
        <v>90</v>
      </c>
      <c r="C33" s="21" t="s">
        <v>89</v>
      </c>
      <c r="D33" s="15"/>
      <c r="E33" s="15">
        <v>80.099999999999994</v>
      </c>
      <c r="F33" s="15">
        <v>57.4</v>
      </c>
      <c r="G33" s="13"/>
      <c r="H33" s="13"/>
    </row>
    <row r="34" spans="1:8" ht="18.75" x14ac:dyDescent="0.3">
      <c r="A34" s="20"/>
      <c r="B34" s="22" t="s">
        <v>74</v>
      </c>
      <c r="C34" s="21" t="s">
        <v>72</v>
      </c>
      <c r="D34" s="15">
        <v>275</v>
      </c>
      <c r="E34" s="15"/>
      <c r="F34" s="15"/>
      <c r="G34" s="13"/>
      <c r="H34" s="13"/>
    </row>
    <row r="35" spans="1:8" ht="37.5" x14ac:dyDescent="0.3">
      <c r="A35" s="27"/>
      <c r="B35" s="22" t="s">
        <v>16</v>
      </c>
      <c r="C35" s="21">
        <v>1300183300</v>
      </c>
      <c r="D35" s="15">
        <v>6678.5</v>
      </c>
      <c r="E35" s="15">
        <v>12138.8</v>
      </c>
      <c r="F35" s="15">
        <v>7030.5</v>
      </c>
      <c r="G35" s="13">
        <f t="shared" si="0"/>
        <v>57.917586581869706</v>
      </c>
      <c r="H35" s="13">
        <f t="shared" si="1"/>
        <v>105.27064460582467</v>
      </c>
    </row>
    <row r="36" spans="1:8" ht="37.5" x14ac:dyDescent="0.3">
      <c r="A36" s="27"/>
      <c r="B36" s="22" t="s">
        <v>69</v>
      </c>
      <c r="C36" s="21" t="s">
        <v>91</v>
      </c>
      <c r="D36" s="15"/>
      <c r="E36" s="15">
        <v>111.3</v>
      </c>
      <c r="F36" s="15">
        <v>111.3</v>
      </c>
      <c r="G36" s="13">
        <f t="shared" si="0"/>
        <v>100</v>
      </c>
      <c r="H36" s="13"/>
    </row>
    <row r="37" spans="1:8" ht="18.75" x14ac:dyDescent="0.3">
      <c r="A37" s="27"/>
      <c r="B37" s="22" t="s">
        <v>92</v>
      </c>
      <c r="C37" s="21" t="s">
        <v>93</v>
      </c>
      <c r="D37" s="15"/>
      <c r="E37" s="15">
        <v>80.099999999999994</v>
      </c>
      <c r="F37" s="15">
        <v>0</v>
      </c>
      <c r="G37" s="13"/>
      <c r="H37" s="13"/>
    </row>
    <row r="38" spans="1:8" ht="37.5" x14ac:dyDescent="0.3">
      <c r="A38" s="27"/>
      <c r="B38" s="22" t="s">
        <v>9</v>
      </c>
      <c r="C38" s="21" t="s">
        <v>11</v>
      </c>
      <c r="D38" s="15"/>
      <c r="E38" s="15"/>
      <c r="F38" s="15"/>
      <c r="G38" s="13"/>
      <c r="H38" s="13"/>
    </row>
    <row r="39" spans="1:8" ht="18.75" x14ac:dyDescent="0.3">
      <c r="A39" s="27"/>
      <c r="B39" s="22" t="s">
        <v>47</v>
      </c>
      <c r="C39" s="21">
        <v>1300210050</v>
      </c>
      <c r="D39" s="15"/>
      <c r="E39" s="15">
        <v>23.1</v>
      </c>
      <c r="F39" s="15">
        <v>6.6</v>
      </c>
      <c r="G39" s="13">
        <f t="shared" si="0"/>
        <v>28.571428571428569</v>
      </c>
      <c r="H39" s="13"/>
    </row>
    <row r="40" spans="1:8" ht="37.5" x14ac:dyDescent="0.3">
      <c r="A40" s="27"/>
      <c r="B40" s="22" t="s">
        <v>55</v>
      </c>
      <c r="C40" s="21">
        <v>1300271110</v>
      </c>
      <c r="D40" s="15"/>
      <c r="E40" s="15"/>
      <c r="F40" s="15"/>
      <c r="G40" s="13"/>
      <c r="H40" s="13"/>
    </row>
    <row r="41" spans="1:8" ht="18.75" x14ac:dyDescent="0.3">
      <c r="A41" s="27"/>
      <c r="B41" s="22" t="s">
        <v>71</v>
      </c>
      <c r="C41" s="21" t="s">
        <v>70</v>
      </c>
      <c r="D41" s="15"/>
      <c r="E41" s="15">
        <v>6000</v>
      </c>
      <c r="F41" s="15">
        <v>0</v>
      </c>
      <c r="G41" s="13"/>
      <c r="H41" s="13"/>
    </row>
    <row r="42" spans="1:8" ht="18.75" x14ac:dyDescent="0.3">
      <c r="A42" s="27"/>
      <c r="B42" s="22" t="s">
        <v>75</v>
      </c>
      <c r="C42" s="21">
        <v>1300275500</v>
      </c>
      <c r="D42" s="15"/>
      <c r="E42" s="15"/>
      <c r="F42" s="15"/>
      <c r="G42" s="13"/>
      <c r="H42" s="13"/>
    </row>
    <row r="43" spans="1:8" ht="37.5" x14ac:dyDescent="0.3">
      <c r="A43" s="27"/>
      <c r="B43" s="22" t="s">
        <v>17</v>
      </c>
      <c r="C43" s="14">
        <v>1300277000</v>
      </c>
      <c r="D43" s="15">
        <v>49206.5</v>
      </c>
      <c r="E43" s="15">
        <v>102576.7</v>
      </c>
      <c r="F43" s="15">
        <v>55084.3</v>
      </c>
      <c r="G43" s="13">
        <f t="shared" si="0"/>
        <v>53.700596724207351</v>
      </c>
      <c r="H43" s="13">
        <f t="shared" si="1"/>
        <v>111.94516984544724</v>
      </c>
    </row>
    <row r="44" spans="1:8" ht="56.25" x14ac:dyDescent="0.3">
      <c r="A44" s="27"/>
      <c r="B44" s="22" t="s">
        <v>18</v>
      </c>
      <c r="C44" s="14">
        <v>1300277200</v>
      </c>
      <c r="D44" s="15">
        <v>1030.2</v>
      </c>
      <c r="E44" s="15">
        <v>1893.1</v>
      </c>
      <c r="F44" s="15">
        <v>1020.3</v>
      </c>
      <c r="G44" s="13">
        <f t="shared" si="0"/>
        <v>53.895726586022931</v>
      </c>
      <c r="H44" s="13">
        <f t="shared" si="1"/>
        <v>99.039021549213729</v>
      </c>
    </row>
    <row r="45" spans="1:8" ht="18.75" x14ac:dyDescent="0.3">
      <c r="A45" s="27"/>
      <c r="B45" s="22" t="s">
        <v>90</v>
      </c>
      <c r="C45" s="14" t="s">
        <v>94</v>
      </c>
      <c r="D45" s="15"/>
      <c r="E45" s="15">
        <v>297.3</v>
      </c>
      <c r="F45" s="15">
        <v>217</v>
      </c>
      <c r="G45" s="13">
        <f t="shared" si="0"/>
        <v>72.990245543222329</v>
      </c>
      <c r="H45" s="13"/>
    </row>
    <row r="46" spans="1:8" ht="18.75" x14ac:dyDescent="0.3">
      <c r="A46" s="27"/>
      <c r="B46" s="22" t="s">
        <v>31</v>
      </c>
      <c r="C46" s="14">
        <v>1300279200</v>
      </c>
      <c r="D46" s="15"/>
      <c r="E46" s="15"/>
      <c r="F46" s="15"/>
      <c r="G46" s="13"/>
      <c r="H46" s="13"/>
    </row>
    <row r="47" spans="1:8" ht="37.5" x14ac:dyDescent="0.3">
      <c r="A47" s="27"/>
      <c r="B47" s="22" t="s">
        <v>73</v>
      </c>
      <c r="C47" s="14">
        <v>1300279993</v>
      </c>
      <c r="D47" s="15">
        <v>468.8</v>
      </c>
      <c r="E47" s="15"/>
      <c r="F47" s="15"/>
      <c r="G47" s="13"/>
      <c r="H47" s="13"/>
    </row>
    <row r="48" spans="1:8" ht="37.5" x14ac:dyDescent="0.3">
      <c r="A48" s="27"/>
      <c r="B48" s="22" t="s">
        <v>76</v>
      </c>
      <c r="C48" s="14">
        <v>1300279994</v>
      </c>
      <c r="D48" s="15">
        <v>50</v>
      </c>
      <c r="E48" s="15"/>
      <c r="F48" s="15"/>
      <c r="G48" s="13"/>
      <c r="H48" s="13"/>
    </row>
    <row r="49" spans="1:8" ht="18.75" x14ac:dyDescent="0.3">
      <c r="A49" s="27"/>
      <c r="B49" s="22" t="s">
        <v>74</v>
      </c>
      <c r="C49" s="14" t="s">
        <v>77</v>
      </c>
      <c r="D49" s="15">
        <v>1068</v>
      </c>
      <c r="E49" s="15"/>
      <c r="F49" s="15"/>
      <c r="G49" s="13"/>
      <c r="H49" s="13"/>
    </row>
    <row r="50" spans="1:8" ht="18.75" x14ac:dyDescent="0.3">
      <c r="A50" s="27"/>
      <c r="B50" s="22" t="s">
        <v>95</v>
      </c>
      <c r="C50" s="14">
        <v>1300283100</v>
      </c>
      <c r="D50" s="15"/>
      <c r="E50" s="15">
        <v>2400</v>
      </c>
      <c r="F50" s="15">
        <v>400</v>
      </c>
      <c r="G50" s="13">
        <f t="shared" si="0"/>
        <v>16.666666666666664</v>
      </c>
      <c r="H50" s="13"/>
    </row>
    <row r="51" spans="1:8" ht="37.5" x14ac:dyDescent="0.3">
      <c r="A51" s="27"/>
      <c r="B51" s="22" t="s">
        <v>19</v>
      </c>
      <c r="C51" s="14">
        <v>1300283400</v>
      </c>
      <c r="D51" s="15">
        <v>12401</v>
      </c>
      <c r="E51" s="15">
        <v>18693.5</v>
      </c>
      <c r="F51" s="15">
        <v>12762</v>
      </c>
      <c r="G51" s="13">
        <f t="shared" si="0"/>
        <v>68.26971942118918</v>
      </c>
      <c r="H51" s="13">
        <f t="shared" si="1"/>
        <v>102.91105556003548</v>
      </c>
    </row>
    <row r="52" spans="1:8" ht="37.5" x14ac:dyDescent="0.3">
      <c r="A52" s="27"/>
      <c r="B52" s="22" t="s">
        <v>59</v>
      </c>
      <c r="C52" s="14" t="s">
        <v>56</v>
      </c>
      <c r="D52" s="15">
        <v>1744.1</v>
      </c>
      <c r="E52" s="15">
        <v>3711.1</v>
      </c>
      <c r="F52" s="15">
        <v>2110.9</v>
      </c>
      <c r="G52" s="13">
        <f t="shared" si="0"/>
        <v>56.880709223680313</v>
      </c>
      <c r="H52" s="13">
        <f t="shared" si="1"/>
        <v>121.03090419127345</v>
      </c>
    </row>
    <row r="53" spans="1:8" ht="37.5" x14ac:dyDescent="0.3">
      <c r="A53" s="27"/>
      <c r="B53" s="22" t="s">
        <v>69</v>
      </c>
      <c r="C53" s="14" t="s">
        <v>68</v>
      </c>
      <c r="D53" s="15"/>
      <c r="E53" s="15">
        <v>185.6</v>
      </c>
      <c r="F53" s="15">
        <v>0</v>
      </c>
      <c r="G53" s="13">
        <f t="shared" si="0"/>
        <v>0</v>
      </c>
      <c r="H53" s="13"/>
    </row>
    <row r="54" spans="1:8" ht="18.75" x14ac:dyDescent="0.3">
      <c r="A54" s="27"/>
      <c r="B54" s="22" t="s">
        <v>92</v>
      </c>
      <c r="C54" s="14" t="s">
        <v>96</v>
      </c>
      <c r="D54" s="15"/>
      <c r="E54" s="15">
        <v>297.3</v>
      </c>
      <c r="F54" s="15">
        <v>90</v>
      </c>
      <c r="G54" s="13">
        <f t="shared" si="0"/>
        <v>30.272452068617557</v>
      </c>
      <c r="H54" s="13"/>
    </row>
    <row r="55" spans="1:8" ht="37.5" x14ac:dyDescent="0.3">
      <c r="A55" s="27"/>
      <c r="B55" s="22" t="s">
        <v>60</v>
      </c>
      <c r="C55" s="14" t="s">
        <v>57</v>
      </c>
      <c r="D55" s="15">
        <v>5374.8</v>
      </c>
      <c r="E55" s="15">
        <v>8876.5</v>
      </c>
      <c r="F55" s="15">
        <v>4807.8999999999996</v>
      </c>
      <c r="G55" s="13">
        <f t="shared" si="0"/>
        <v>54.164366585929137</v>
      </c>
      <c r="H55" s="13">
        <f t="shared" si="1"/>
        <v>89.452630795564474</v>
      </c>
    </row>
    <row r="56" spans="1:8" ht="37.5" x14ac:dyDescent="0.3">
      <c r="A56" s="27"/>
      <c r="B56" s="22" t="s">
        <v>61</v>
      </c>
      <c r="C56" s="14" t="s">
        <v>58</v>
      </c>
      <c r="D56" s="15"/>
      <c r="E56" s="15"/>
      <c r="F56" s="15"/>
      <c r="G56" s="13"/>
      <c r="H56" s="13"/>
    </row>
    <row r="57" spans="1:8" ht="18.75" x14ac:dyDescent="0.3">
      <c r="A57" s="27"/>
      <c r="B57" s="22" t="s">
        <v>47</v>
      </c>
      <c r="C57" s="14">
        <v>1300310050</v>
      </c>
      <c r="D57" s="15">
        <v>1.4</v>
      </c>
      <c r="E57" s="15">
        <v>62.3</v>
      </c>
      <c r="F57" s="15">
        <v>25.6</v>
      </c>
      <c r="G57" s="13">
        <f t="shared" si="0"/>
        <v>41.091492776886042</v>
      </c>
      <c r="H57" s="13">
        <f t="shared" si="1"/>
        <v>1828.5714285714289</v>
      </c>
    </row>
    <row r="58" spans="1:8" ht="37.5" x14ac:dyDescent="0.3">
      <c r="A58" s="27"/>
      <c r="B58" s="24" t="s">
        <v>54</v>
      </c>
      <c r="C58" s="14">
        <v>1300311100</v>
      </c>
      <c r="D58" s="15">
        <v>0.9</v>
      </c>
      <c r="E58" s="15">
        <v>34.299999999999997</v>
      </c>
      <c r="F58" s="15">
        <v>7.4</v>
      </c>
      <c r="G58" s="13">
        <f t="shared" si="0"/>
        <v>21.574344023323619</v>
      </c>
      <c r="H58" s="13">
        <f t="shared" si="1"/>
        <v>822.22222222222229</v>
      </c>
    </row>
    <row r="59" spans="1:8" ht="37.5" x14ac:dyDescent="0.3">
      <c r="A59" s="27"/>
      <c r="B59" s="22" t="s">
        <v>48</v>
      </c>
      <c r="C59" s="14">
        <v>1300372300</v>
      </c>
      <c r="D59" s="15">
        <v>0</v>
      </c>
      <c r="E59" s="15"/>
      <c r="F59" s="15"/>
      <c r="G59" s="13"/>
      <c r="H59" s="13"/>
    </row>
    <row r="60" spans="1:8" ht="37.5" x14ac:dyDescent="0.3">
      <c r="A60" s="27"/>
      <c r="B60" s="22" t="s">
        <v>35</v>
      </c>
      <c r="C60" s="14">
        <v>1300372500</v>
      </c>
      <c r="D60" s="15">
        <v>482.7</v>
      </c>
      <c r="E60" s="15">
        <v>1143.5999999999999</v>
      </c>
      <c r="F60" s="15">
        <v>389.4</v>
      </c>
      <c r="G60" s="13">
        <f t="shared" si="0"/>
        <v>34.050367261280165</v>
      </c>
      <c r="H60" s="13">
        <f t="shared" si="1"/>
        <v>80.671224362958355</v>
      </c>
    </row>
    <row r="61" spans="1:8" ht="37.5" x14ac:dyDescent="0.3">
      <c r="A61" s="27"/>
      <c r="B61" s="22" t="s">
        <v>76</v>
      </c>
      <c r="C61" s="14">
        <v>1300379994</v>
      </c>
      <c r="D61" s="15"/>
      <c r="E61" s="15">
        <v>30</v>
      </c>
      <c r="F61" s="15">
        <v>0</v>
      </c>
      <c r="G61" s="13">
        <f t="shared" si="0"/>
        <v>0</v>
      </c>
      <c r="H61" s="13"/>
    </row>
    <row r="62" spans="1:8" ht="18.75" x14ac:dyDescent="0.3">
      <c r="A62" s="27"/>
      <c r="B62" s="22" t="s">
        <v>90</v>
      </c>
      <c r="C62" s="14" t="s">
        <v>97</v>
      </c>
      <c r="D62" s="15"/>
      <c r="E62" s="15">
        <v>415</v>
      </c>
      <c r="F62" s="15">
        <v>79.3</v>
      </c>
      <c r="G62" s="13">
        <f t="shared" si="0"/>
        <v>19.108433734939759</v>
      </c>
      <c r="H62" s="13"/>
    </row>
    <row r="63" spans="1:8" ht="37.5" x14ac:dyDescent="0.3">
      <c r="A63" s="20"/>
      <c r="B63" s="22" t="s">
        <v>20</v>
      </c>
      <c r="C63" s="14">
        <v>1300383500</v>
      </c>
      <c r="D63" s="15">
        <v>3640.8</v>
      </c>
      <c r="E63" s="15">
        <v>5476.4</v>
      </c>
      <c r="F63" s="15">
        <v>3485.2</v>
      </c>
      <c r="G63" s="13">
        <f t="shared" si="0"/>
        <v>63.640347673654233</v>
      </c>
      <c r="H63" s="13">
        <f t="shared" si="1"/>
        <v>95.72621401889694</v>
      </c>
    </row>
    <row r="64" spans="1:8" ht="18.75" x14ac:dyDescent="0.3">
      <c r="A64" s="27"/>
      <c r="B64" s="26" t="s">
        <v>38</v>
      </c>
      <c r="C64" s="21">
        <v>1300383510</v>
      </c>
      <c r="D64" s="15"/>
      <c r="E64" s="15"/>
      <c r="F64" s="15"/>
      <c r="G64" s="13"/>
      <c r="H64" s="13"/>
    </row>
    <row r="65" spans="1:8" ht="18.75" x14ac:dyDescent="0.3">
      <c r="A65" s="27"/>
      <c r="B65" s="26" t="s">
        <v>49</v>
      </c>
      <c r="C65" s="21">
        <v>1300383800</v>
      </c>
      <c r="D65" s="15">
        <v>575.1</v>
      </c>
      <c r="E65" s="15">
        <v>837.8</v>
      </c>
      <c r="F65" s="15">
        <v>735.6</v>
      </c>
      <c r="G65" s="13">
        <f t="shared" si="0"/>
        <v>87.8013845786584</v>
      </c>
      <c r="H65" s="13">
        <f t="shared" si="1"/>
        <v>127.90818988002086</v>
      </c>
    </row>
    <row r="66" spans="1:8" ht="37.5" x14ac:dyDescent="0.3">
      <c r="A66" s="27"/>
      <c r="B66" s="22" t="s">
        <v>9</v>
      </c>
      <c r="C66" s="21" t="s">
        <v>12</v>
      </c>
      <c r="D66" s="15">
        <v>0</v>
      </c>
      <c r="E66" s="15"/>
      <c r="F66" s="15"/>
      <c r="G66" s="13"/>
      <c r="H66" s="13"/>
    </row>
    <row r="67" spans="1:8" ht="37.5" x14ac:dyDescent="0.3">
      <c r="A67" s="20"/>
      <c r="B67" s="22" t="s">
        <v>36</v>
      </c>
      <c r="C67" s="14" t="s">
        <v>37</v>
      </c>
      <c r="D67" s="15">
        <v>15</v>
      </c>
      <c r="E67" s="15">
        <v>35.4</v>
      </c>
      <c r="F67" s="15">
        <v>12</v>
      </c>
      <c r="G67" s="13">
        <f t="shared" si="0"/>
        <v>33.898305084745765</v>
      </c>
      <c r="H67" s="13">
        <f t="shared" si="1"/>
        <v>80</v>
      </c>
    </row>
    <row r="68" spans="1:8" ht="18.75" x14ac:dyDescent="0.3">
      <c r="A68" s="20"/>
      <c r="B68" s="26" t="s">
        <v>92</v>
      </c>
      <c r="C68" s="14" t="s">
        <v>98</v>
      </c>
      <c r="D68" s="15"/>
      <c r="E68" s="15">
        <v>415</v>
      </c>
      <c r="F68" s="15">
        <v>0</v>
      </c>
      <c r="G68" s="13"/>
      <c r="H68" s="13"/>
    </row>
    <row r="69" spans="1:8" ht="18.75" customHeight="1" x14ac:dyDescent="0.3">
      <c r="A69" s="20"/>
      <c r="B69" s="26" t="s">
        <v>32</v>
      </c>
      <c r="C69" s="14" t="s">
        <v>33</v>
      </c>
      <c r="D69" s="15">
        <v>1656.1</v>
      </c>
      <c r="E69" s="15">
        <v>1568.7</v>
      </c>
      <c r="F69" s="15">
        <v>344.1</v>
      </c>
      <c r="G69" s="13">
        <f t="shared" si="0"/>
        <v>21.935360489577356</v>
      </c>
      <c r="H69" s="13">
        <f t="shared" si="1"/>
        <v>20.777730813356683</v>
      </c>
    </row>
    <row r="70" spans="1:8" ht="37.5" x14ac:dyDescent="0.3">
      <c r="A70" s="20"/>
      <c r="B70" s="26" t="s">
        <v>50</v>
      </c>
      <c r="C70" s="14" t="s">
        <v>51</v>
      </c>
      <c r="D70" s="15">
        <v>2529.6999999999998</v>
      </c>
      <c r="E70" s="15">
        <v>775.7</v>
      </c>
      <c r="F70" s="15">
        <v>775.7</v>
      </c>
      <c r="G70" s="13">
        <f t="shared" si="0"/>
        <v>100</v>
      </c>
      <c r="H70" s="13">
        <f t="shared" si="1"/>
        <v>30.663715065027482</v>
      </c>
    </row>
    <row r="71" spans="1:8" ht="41.25" customHeight="1" x14ac:dyDescent="0.3">
      <c r="A71" s="20"/>
      <c r="B71" s="26" t="s">
        <v>99</v>
      </c>
      <c r="C71" s="14" t="s">
        <v>100</v>
      </c>
      <c r="D71" s="15"/>
      <c r="E71" s="15">
        <v>840</v>
      </c>
      <c r="F71" s="15">
        <v>242.2</v>
      </c>
      <c r="G71" s="13">
        <f t="shared" si="0"/>
        <v>28.833333333333332</v>
      </c>
      <c r="H71" s="13"/>
    </row>
    <row r="72" spans="1:8" ht="36" customHeight="1" x14ac:dyDescent="0.3">
      <c r="A72" s="20"/>
      <c r="B72" s="26" t="s">
        <v>101</v>
      </c>
      <c r="C72" s="14" t="s">
        <v>102</v>
      </c>
      <c r="D72" s="15"/>
      <c r="E72" s="15">
        <v>3878.7</v>
      </c>
      <c r="F72" s="15">
        <v>1970.5</v>
      </c>
      <c r="G72" s="13">
        <f t="shared" si="0"/>
        <v>50.803104132828011</v>
      </c>
      <c r="H72" s="13"/>
    </row>
    <row r="73" spans="1:8" ht="38.25" customHeight="1" x14ac:dyDescent="0.3">
      <c r="A73" s="20"/>
      <c r="B73" s="26" t="s">
        <v>62</v>
      </c>
      <c r="C73" s="14" t="s">
        <v>127</v>
      </c>
      <c r="D73" s="15"/>
      <c r="E73" s="15">
        <v>723.3</v>
      </c>
      <c r="F73" s="15">
        <v>723.3</v>
      </c>
      <c r="G73" s="13">
        <f t="shared" si="0"/>
        <v>100</v>
      </c>
      <c r="H73" s="13"/>
    </row>
    <row r="74" spans="1:8" ht="59.25" customHeight="1" x14ac:dyDescent="0.3">
      <c r="A74" s="20"/>
      <c r="B74" s="34" t="s">
        <v>103</v>
      </c>
      <c r="C74" s="14" t="s">
        <v>104</v>
      </c>
      <c r="D74" s="15"/>
      <c r="E74" s="15">
        <v>720</v>
      </c>
      <c r="F74" s="15">
        <v>0</v>
      </c>
      <c r="G74" s="13">
        <f t="shared" si="0"/>
        <v>0</v>
      </c>
      <c r="H74" s="13"/>
    </row>
    <row r="75" spans="1:8" ht="59.25" customHeight="1" x14ac:dyDescent="0.3">
      <c r="A75" s="20"/>
      <c r="B75" s="34" t="s">
        <v>105</v>
      </c>
      <c r="C75" s="14" t="s">
        <v>106</v>
      </c>
      <c r="D75" s="15"/>
      <c r="E75" s="15">
        <v>2896.8</v>
      </c>
      <c r="F75" s="15">
        <v>1087.5999999999999</v>
      </c>
      <c r="G75" s="13">
        <f t="shared" si="0"/>
        <v>37.544877105771882</v>
      </c>
      <c r="H75" s="13"/>
    </row>
    <row r="76" spans="1:8" ht="42" customHeight="1" x14ac:dyDescent="0.3">
      <c r="A76" s="20"/>
      <c r="B76" s="34" t="s">
        <v>107</v>
      </c>
      <c r="C76" s="14" t="s">
        <v>108</v>
      </c>
      <c r="D76" s="15"/>
      <c r="E76" s="15">
        <v>1516.2</v>
      </c>
      <c r="F76" s="15">
        <v>454.9</v>
      </c>
      <c r="G76" s="13">
        <f t="shared" si="0"/>
        <v>30.002638174383321</v>
      </c>
      <c r="H76" s="13"/>
    </row>
    <row r="77" spans="1:8" ht="29.25" customHeight="1" x14ac:dyDescent="0.3">
      <c r="A77" s="20"/>
      <c r="B77" s="34" t="s">
        <v>109</v>
      </c>
      <c r="C77" s="14" t="s">
        <v>110</v>
      </c>
      <c r="D77" s="15"/>
      <c r="E77" s="15">
        <v>3959.9</v>
      </c>
      <c r="F77" s="15">
        <v>0</v>
      </c>
      <c r="G77" s="13">
        <f t="shared" si="0"/>
        <v>0</v>
      </c>
      <c r="H77" s="13"/>
    </row>
    <row r="78" spans="1:8" ht="29.25" customHeight="1" x14ac:dyDescent="0.3">
      <c r="A78" s="20"/>
      <c r="B78" s="34" t="s">
        <v>111</v>
      </c>
      <c r="C78" s="14" t="s">
        <v>112</v>
      </c>
      <c r="D78" s="15"/>
      <c r="E78" s="15">
        <v>398</v>
      </c>
      <c r="F78" s="15">
        <v>0</v>
      </c>
      <c r="G78" s="13">
        <f t="shared" si="0"/>
        <v>0</v>
      </c>
      <c r="H78" s="13"/>
    </row>
    <row r="79" spans="1:8" ht="37.5" x14ac:dyDescent="0.3">
      <c r="A79" s="20"/>
      <c r="B79" s="22" t="s">
        <v>35</v>
      </c>
      <c r="C79" s="14">
        <v>1400172500</v>
      </c>
      <c r="D79" s="15">
        <v>72.8</v>
      </c>
      <c r="E79" s="15"/>
      <c r="F79" s="15"/>
      <c r="G79" s="13"/>
      <c r="H79" s="13">
        <f t="shared" si="1"/>
        <v>0</v>
      </c>
    </row>
    <row r="80" spans="1:8" ht="37.5" x14ac:dyDescent="0.3">
      <c r="A80" s="27"/>
      <c r="B80" s="31" t="s">
        <v>21</v>
      </c>
      <c r="C80" s="14">
        <v>1400183500</v>
      </c>
      <c r="D80" s="15">
        <v>2306.5</v>
      </c>
      <c r="E80" s="15"/>
      <c r="F80" s="15"/>
      <c r="G80" s="13"/>
      <c r="H80" s="13">
        <f t="shared" si="1"/>
        <v>0</v>
      </c>
    </row>
    <row r="81" spans="1:8" ht="37.5" x14ac:dyDescent="0.3">
      <c r="A81" s="27"/>
      <c r="B81" s="31" t="s">
        <v>78</v>
      </c>
      <c r="C81" s="14">
        <v>1400183900</v>
      </c>
      <c r="D81" s="15"/>
      <c r="E81" s="15"/>
      <c r="F81" s="15"/>
      <c r="G81" s="13"/>
      <c r="H81" s="13"/>
    </row>
    <row r="82" spans="1:8" ht="37.5" x14ac:dyDescent="0.3">
      <c r="A82" s="20"/>
      <c r="B82" s="22" t="s">
        <v>40</v>
      </c>
      <c r="C82" s="14" t="s">
        <v>41</v>
      </c>
      <c r="D82" s="15">
        <v>2.2000000000000002</v>
      </c>
      <c r="E82" s="15"/>
      <c r="F82" s="15"/>
      <c r="G82" s="13"/>
      <c r="H82" s="13">
        <f t="shared" si="1"/>
        <v>0</v>
      </c>
    </row>
    <row r="83" spans="1:8" ht="37.5" x14ac:dyDescent="0.3">
      <c r="A83" s="20"/>
      <c r="B83" s="22" t="s">
        <v>42</v>
      </c>
      <c r="C83" s="14">
        <v>1400272500</v>
      </c>
      <c r="D83" s="15">
        <v>1993.7</v>
      </c>
      <c r="E83" s="15">
        <v>7336.3</v>
      </c>
      <c r="F83" s="15">
        <v>2593.1999999999998</v>
      </c>
      <c r="G83" s="13">
        <f t="shared" si="0"/>
        <v>35.347518503877971</v>
      </c>
      <c r="H83" s="13">
        <f t="shared" si="1"/>
        <v>130.06971961679287</v>
      </c>
    </row>
    <row r="84" spans="1:8" ht="37.5" x14ac:dyDescent="0.3">
      <c r="A84" s="20"/>
      <c r="B84" s="22" t="s">
        <v>113</v>
      </c>
      <c r="C84" s="14">
        <v>1400274020</v>
      </c>
      <c r="D84" s="15"/>
      <c r="E84" s="15">
        <v>1800</v>
      </c>
      <c r="F84" s="15">
        <v>1800</v>
      </c>
      <c r="G84" s="13">
        <f t="shared" si="0"/>
        <v>100</v>
      </c>
      <c r="H84" s="13"/>
    </row>
    <row r="85" spans="1:8" ht="37.5" x14ac:dyDescent="0.3">
      <c r="A85" s="20"/>
      <c r="B85" s="22" t="s">
        <v>80</v>
      </c>
      <c r="C85" s="14" t="s">
        <v>79</v>
      </c>
      <c r="D85" s="15"/>
      <c r="E85" s="15"/>
      <c r="F85" s="15"/>
      <c r="G85" s="13"/>
      <c r="H85" s="13"/>
    </row>
    <row r="86" spans="1:8" ht="37.5" x14ac:dyDescent="0.3">
      <c r="A86" s="20"/>
      <c r="B86" s="32" t="s">
        <v>22</v>
      </c>
      <c r="C86" s="14">
        <v>1400283600</v>
      </c>
      <c r="D86" s="15">
        <v>8639.2000000000007</v>
      </c>
      <c r="E86" s="15">
        <v>13216.5</v>
      </c>
      <c r="F86" s="15">
        <v>9744.5</v>
      </c>
      <c r="G86" s="13">
        <f t="shared" si="0"/>
        <v>73.729807437672605</v>
      </c>
      <c r="H86" s="13">
        <f t="shared" si="1"/>
        <v>112.79400870450966</v>
      </c>
    </row>
    <row r="87" spans="1:8" ht="37.5" x14ac:dyDescent="0.3">
      <c r="A87" s="20"/>
      <c r="B87" s="32" t="s">
        <v>78</v>
      </c>
      <c r="C87" s="14">
        <v>1400283900</v>
      </c>
      <c r="D87" s="15"/>
      <c r="E87" s="15">
        <v>3686</v>
      </c>
      <c r="F87" s="15">
        <v>0</v>
      </c>
      <c r="G87" s="13">
        <f t="shared" si="0"/>
        <v>0</v>
      </c>
      <c r="H87" s="13"/>
    </row>
    <row r="88" spans="1:8" ht="18.75" customHeight="1" x14ac:dyDescent="0.3">
      <c r="A88" s="20"/>
      <c r="B88" s="32" t="s">
        <v>114</v>
      </c>
      <c r="C88" s="14" t="s">
        <v>115</v>
      </c>
      <c r="D88" s="15"/>
      <c r="E88" s="15">
        <v>3335.4</v>
      </c>
      <c r="F88" s="15">
        <v>3335.4</v>
      </c>
      <c r="G88" s="13">
        <f t="shared" si="0"/>
        <v>100</v>
      </c>
      <c r="H88" s="13"/>
    </row>
    <row r="89" spans="1:8" ht="37.5" x14ac:dyDescent="0.3">
      <c r="A89" s="20"/>
      <c r="B89" s="22" t="s">
        <v>40</v>
      </c>
      <c r="C89" s="14" t="s">
        <v>43</v>
      </c>
      <c r="D89" s="15">
        <v>61.7</v>
      </c>
      <c r="E89" s="15">
        <v>226.9</v>
      </c>
      <c r="F89" s="15">
        <v>80.2</v>
      </c>
      <c r="G89" s="13">
        <f t="shared" si="0"/>
        <v>35.345967386513884</v>
      </c>
      <c r="H89" s="13">
        <f t="shared" si="1"/>
        <v>129.98379254457052</v>
      </c>
    </row>
    <row r="90" spans="1:8" ht="37.5" x14ac:dyDescent="0.3">
      <c r="A90" s="20"/>
      <c r="B90" s="22" t="s">
        <v>80</v>
      </c>
      <c r="C90" s="14" t="s">
        <v>81</v>
      </c>
      <c r="D90" s="15"/>
      <c r="E90" s="15"/>
      <c r="F90" s="15"/>
      <c r="G90" s="13"/>
      <c r="H90" s="13"/>
    </row>
    <row r="91" spans="1:8" ht="18.75" customHeight="1" x14ac:dyDescent="0.3">
      <c r="A91" s="20"/>
      <c r="B91" s="22" t="s">
        <v>45</v>
      </c>
      <c r="C91" s="14">
        <v>1400372500</v>
      </c>
      <c r="D91" s="15">
        <v>1219.9000000000001</v>
      </c>
      <c r="E91" s="15">
        <v>4109.1000000000004</v>
      </c>
      <c r="F91" s="15">
        <v>1495.6</v>
      </c>
      <c r="G91" s="13">
        <f t="shared" si="0"/>
        <v>36.397264607821661</v>
      </c>
      <c r="H91" s="13">
        <f t="shared" si="1"/>
        <v>122.60021313222393</v>
      </c>
    </row>
    <row r="92" spans="1:8" ht="41.25" customHeight="1" x14ac:dyDescent="0.3">
      <c r="A92" s="20"/>
      <c r="B92" s="22" t="s">
        <v>116</v>
      </c>
      <c r="C92" s="14" t="s">
        <v>117</v>
      </c>
      <c r="D92" s="15"/>
      <c r="E92" s="15">
        <v>90</v>
      </c>
      <c r="F92" s="15">
        <v>90</v>
      </c>
      <c r="G92" s="13">
        <f t="shared" si="0"/>
        <v>100</v>
      </c>
      <c r="H92" s="13"/>
    </row>
    <row r="93" spans="1:8" ht="37.5" x14ac:dyDescent="0.3">
      <c r="A93" s="20"/>
      <c r="B93" s="22" t="s">
        <v>23</v>
      </c>
      <c r="C93" s="14">
        <v>1400383700</v>
      </c>
      <c r="D93" s="15">
        <v>3268.9</v>
      </c>
      <c r="E93" s="15">
        <v>4572.8999999999996</v>
      </c>
      <c r="F93" s="15">
        <v>3401.5</v>
      </c>
      <c r="G93" s="13">
        <f t="shared" ref="G93:G100" si="2">F93/E93*100</f>
        <v>74.383870191782037</v>
      </c>
      <c r="H93" s="13">
        <f t="shared" ref="H93:H100" si="3">F93/D93*100</f>
        <v>104.05641041328889</v>
      </c>
    </row>
    <row r="94" spans="1:8" ht="37.5" x14ac:dyDescent="0.3">
      <c r="A94" s="20"/>
      <c r="B94" s="22" t="s">
        <v>78</v>
      </c>
      <c r="C94" s="14">
        <v>1400383900</v>
      </c>
      <c r="D94" s="15"/>
      <c r="E94" s="15">
        <v>1814</v>
      </c>
      <c r="F94" s="15">
        <v>0</v>
      </c>
      <c r="G94" s="13">
        <f t="shared" si="2"/>
        <v>0</v>
      </c>
      <c r="H94" s="13"/>
    </row>
    <row r="95" spans="1:8" ht="18.75" customHeight="1" x14ac:dyDescent="0.3">
      <c r="A95" s="20"/>
      <c r="B95" s="22" t="s">
        <v>118</v>
      </c>
      <c r="C95" s="14" t="s">
        <v>119</v>
      </c>
      <c r="D95" s="15"/>
      <c r="E95" s="15">
        <v>61</v>
      </c>
      <c r="F95" s="15">
        <v>61</v>
      </c>
      <c r="G95" s="13">
        <f t="shared" si="2"/>
        <v>100</v>
      </c>
      <c r="H95" s="13"/>
    </row>
    <row r="96" spans="1:8" ht="37.5" x14ac:dyDescent="0.3">
      <c r="A96" s="20"/>
      <c r="B96" s="22" t="s">
        <v>36</v>
      </c>
      <c r="C96" s="14" t="s">
        <v>44</v>
      </c>
      <c r="D96" s="15">
        <v>37.700000000000003</v>
      </c>
      <c r="E96" s="15">
        <v>127.1</v>
      </c>
      <c r="F96" s="15">
        <v>46.3</v>
      </c>
      <c r="G96" s="13">
        <f t="shared" si="2"/>
        <v>36.428009441384731</v>
      </c>
      <c r="H96" s="13">
        <f t="shared" si="3"/>
        <v>122.81167108753314</v>
      </c>
    </row>
    <row r="97" spans="1:8" ht="37.5" x14ac:dyDescent="0.3">
      <c r="A97" s="20"/>
      <c r="B97" s="22" t="s">
        <v>80</v>
      </c>
      <c r="C97" s="14" t="s">
        <v>82</v>
      </c>
      <c r="D97" s="15"/>
      <c r="E97" s="15"/>
      <c r="F97" s="15"/>
      <c r="G97" s="13"/>
      <c r="H97" s="13"/>
    </row>
    <row r="98" spans="1:8" ht="56.25" x14ac:dyDescent="0.3">
      <c r="A98" s="20"/>
      <c r="B98" s="22" t="s">
        <v>67</v>
      </c>
      <c r="C98" s="14" t="s">
        <v>66</v>
      </c>
      <c r="D98" s="15"/>
      <c r="E98" s="15"/>
      <c r="F98" s="15"/>
      <c r="G98" s="13"/>
      <c r="H98" s="13"/>
    </row>
    <row r="99" spans="1:8" ht="26.25" customHeight="1" x14ac:dyDescent="0.3">
      <c r="A99" s="20"/>
      <c r="B99" s="22" t="s">
        <v>120</v>
      </c>
      <c r="C99" s="14" t="s">
        <v>121</v>
      </c>
      <c r="D99" s="15"/>
      <c r="E99" s="15">
        <v>51</v>
      </c>
      <c r="F99" s="15">
        <v>51</v>
      </c>
      <c r="G99" s="13">
        <f t="shared" si="2"/>
        <v>100</v>
      </c>
      <c r="H99" s="13"/>
    </row>
    <row r="100" spans="1:8" ht="18.75" x14ac:dyDescent="0.3">
      <c r="A100" s="11"/>
      <c r="B100" s="29" t="s">
        <v>4</v>
      </c>
      <c r="C100" s="12"/>
      <c r="D100" s="23">
        <f>SUM(D9:D98)</f>
        <v>119422.09999999998</v>
      </c>
      <c r="E100" s="30">
        <f>E8</f>
        <v>278043.69999999995</v>
      </c>
      <c r="F100" s="30">
        <f>F8</f>
        <v>136008.39999999997</v>
      </c>
      <c r="G100" s="13">
        <f t="shared" si="2"/>
        <v>48.916195547678292</v>
      </c>
      <c r="H100" s="13">
        <f t="shared" si="3"/>
        <v>113.88880282627754</v>
      </c>
    </row>
  </sheetData>
  <autoFilter ref="A6:H24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0" orientation="landscape" blackAndWhite="1" r:id="rId1"/>
  <headerFooter alignWithMargins="0">
    <oddFooter>&amp;C&amp;P</oddFooter>
  </headerFooter>
  <rowBreaks count="1" manualBreakCount="1"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user</cp:lastModifiedBy>
  <cp:lastPrinted>2018-04-12T05:44:59Z</cp:lastPrinted>
  <dcterms:created xsi:type="dcterms:W3CDTF">2015-11-03T08:48:51Z</dcterms:created>
  <dcterms:modified xsi:type="dcterms:W3CDTF">2022-07-19T06:55:14Z</dcterms:modified>
</cp:coreProperties>
</file>