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90" yWindow="0" windowWidth="21720" windowHeight="11955"/>
  </bookViews>
  <sheets>
    <sheet name="1 квартал" sheetId="1" r:id="rId1"/>
  </sheets>
  <definedNames>
    <definedName name="_xlnm._FilterDatabase" localSheetId="0" hidden="1">'1 квартал'!$A$6:$H$22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квартал'!$B$2:$H$22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квартал'!$A$6:$H$22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квартал'!$A$1:$H$33</definedName>
  </definedNames>
  <calcPr calcId="125725" iterate="1"/>
</workbook>
</file>

<file path=xl/calcChain.xml><?xml version="1.0" encoding="utf-8"?>
<calcChain xmlns="http://schemas.openxmlformats.org/spreadsheetml/2006/main">
  <c r="F23" i="1"/>
  <c r="F8" s="1"/>
  <c r="D8"/>
  <c r="D23"/>
  <c r="E8"/>
  <c r="E23"/>
  <c r="H9"/>
  <c r="G9"/>
  <c r="G20"/>
  <c r="G19"/>
  <c r="H18"/>
  <c r="G17"/>
  <c r="H14"/>
  <c r="H15"/>
  <c r="G14"/>
  <c r="G15"/>
  <c r="G16"/>
  <c r="H12"/>
  <c r="G13"/>
  <c r="H13"/>
  <c r="G10"/>
  <c r="G11"/>
  <c r="G12"/>
  <c r="G18" l="1"/>
  <c r="G21"/>
  <c r="G22"/>
  <c r="H8" l="1"/>
  <c r="G8"/>
  <c r="H23" l="1"/>
  <c r="G23" l="1"/>
</calcChain>
</file>

<file path=xl/sharedStrings.xml><?xml version="1.0" encoding="utf-8"?>
<sst xmlns="http://schemas.openxmlformats.org/spreadsheetml/2006/main" count="39" uniqueCount="39">
  <si>
    <t>(тыс. рублей)</t>
  </si>
  <si>
    <t>№</t>
  </si>
  <si>
    <t>Наименование</t>
  </si>
  <si>
    <t>ВСЕГО</t>
  </si>
  <si>
    <t>Муниципальные программы</t>
  </si>
  <si>
    <t xml:space="preserve">% исполнение к годовым назначениям 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</si>
  <si>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</si>
  <si>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</si>
  <si>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Муниципальная программа «Создание местной системы оповещения Романовского муниципального района»</t>
  </si>
  <si>
    <t>Исполнение за январь-март 2023 года</t>
  </si>
  <si>
    <t>Муниципальная программа "Гармонизация межконфессиональных и межнациональных отношений в Романовском муниципальном районе"</t>
  </si>
  <si>
    <t>КЦСР             2023/ 2024</t>
  </si>
  <si>
    <t>1140010060/ 1100000000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</si>
  <si>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2024 года                                       
</t>
  </si>
  <si>
    <t>2024 год</t>
  </si>
  <si>
    <t>Бюджетные ассигнования на 2024 год</t>
  </si>
  <si>
    <t>Исполнение за январь-март 2024 года</t>
  </si>
  <si>
    <t>Темп роста 2024 к 2023 году, %</t>
  </si>
  <si>
    <t>Муниципальная программа "Развитие физической культуры и спорта в Романовском муниципальном районе"</t>
  </si>
  <si>
    <t>1140010040/ 1200000000</t>
  </si>
  <si>
    <t>Муниципальная программа "Развитие образования Романовского муниципального района"</t>
  </si>
  <si>
    <t>Муниципальная программа "Развитие и сохранение культуры в Романовском муниципальном районе"</t>
  </si>
  <si>
    <t>Муниципальная программа "Организация отдыха детей в каникулярное время"</t>
  </si>
  <si>
    <t>1160000300/ 1600000000</t>
  </si>
  <si>
    <t>1170000010/  1700000000</t>
  </si>
  <si>
    <t>Муниципальная программа "Развитие местного самоуправления в Романовском муниципальном районе"</t>
  </si>
  <si>
    <t>Муниципальная программа "Экологическое оздоровление Романовского муниципального района Саратовской области"</t>
  </si>
  <si>
    <t>Муниципальная программа "АПК «Безопасный город» на территории Романовского муниципального района"</t>
  </si>
  <si>
    <t>1140300200/   3200000000</t>
  </si>
  <si>
    <t>Муниципальная программа "Обеспечение жильем молодых семей в Романовском муниципальном районе"</t>
  </si>
  <si>
    <t>11300L4970/   3300000000</t>
  </si>
  <si>
    <t>1140010020/   3400000000</t>
  </si>
  <si>
    <t>Муниципальная программа "Развитие малого и среднего предпринимательства в Романовском муниципальном районе Саратовской области"</t>
  </si>
  <si>
    <t>11400L5270/   3500000000</t>
  </si>
  <si>
    <t>1140500001/   3600000000</t>
  </si>
  <si>
    <t>1140010030/   3700000000</t>
  </si>
  <si>
    <t>Муниципальная программа "Проектирование, ремонт и содержание автомобильных дорог Романовского муниципального района"</t>
  </si>
  <si>
    <t>1Д00000000</t>
  </si>
  <si>
    <t>2023 год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</si>
</sst>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#,##0.0;[Red]#,##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9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8" fillId="0" borderId="1" xfId="5" applyFont="1" applyFill="1" applyBorder="1" applyAlignment="1">
      <alignment horizontal="center" vertical="center" wrapText="1"/>
    </xf>
    <xf numFmtId="167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Border="1" applyAlignment="1">
      <alignment wrapText="1"/>
    </xf>
    <xf numFmtId="165" fontId="7" fillId="0" borderId="0" xfId="5" applyNumberFormat="1" applyFont="1" applyFill="1" applyBorder="1" applyAlignment="1" applyProtection="1">
      <alignment horizontal="center" wrapText="1"/>
      <protection hidden="1"/>
    </xf>
    <xf numFmtId="0" fontId="7" fillId="0" borderId="1" xfId="5" applyFont="1" applyFill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5" sqref="G5"/>
    </sheetView>
  </sheetViews>
  <sheetFormatPr defaultRowHeight="15.75"/>
  <cols>
    <col min="1" max="1" width="4.7109375" style="15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0" t="s">
        <v>13</v>
      </c>
      <c r="B2" s="30"/>
      <c r="C2" s="30"/>
      <c r="D2" s="30"/>
      <c r="E2" s="30"/>
      <c r="F2" s="30"/>
      <c r="G2" s="30"/>
      <c r="H2" s="30"/>
    </row>
    <row r="3" spans="1:17" ht="21.75" customHeight="1">
      <c r="A3" s="1"/>
      <c r="B3" s="6"/>
      <c r="C3" s="3"/>
      <c r="D3" s="3"/>
      <c r="E3" s="3"/>
      <c r="F3" s="3"/>
      <c r="G3" s="7" t="s">
        <v>0</v>
      </c>
      <c r="H3" s="7"/>
      <c r="Q3" s="5"/>
    </row>
    <row r="4" spans="1:17" s="8" customFormat="1" ht="44.25" customHeight="1">
      <c r="A4" s="31" t="s">
        <v>1</v>
      </c>
      <c r="B4" s="32" t="s">
        <v>2</v>
      </c>
      <c r="C4" s="33" t="s">
        <v>11</v>
      </c>
      <c r="D4" s="18" t="s">
        <v>38</v>
      </c>
      <c r="E4" s="35" t="s">
        <v>14</v>
      </c>
      <c r="F4" s="36"/>
      <c r="G4" s="37"/>
      <c r="H4" s="31" t="s">
        <v>17</v>
      </c>
    </row>
    <row r="5" spans="1:17" s="8" customFormat="1" ht="85.5" customHeight="1">
      <c r="A5" s="31"/>
      <c r="B5" s="32"/>
      <c r="C5" s="34"/>
      <c r="D5" s="23" t="s">
        <v>9</v>
      </c>
      <c r="E5" s="23" t="s">
        <v>15</v>
      </c>
      <c r="F5" s="23" t="s">
        <v>16</v>
      </c>
      <c r="G5" s="17" t="s">
        <v>5</v>
      </c>
      <c r="H5" s="31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/>
      <c r="B8" s="16" t="s">
        <v>4</v>
      </c>
      <c r="C8" s="12">
        <v>1100000000</v>
      </c>
      <c r="D8" s="13">
        <f>D23</f>
        <v>63775.8</v>
      </c>
      <c r="E8" s="13">
        <f>E23</f>
        <v>351865.19999999995</v>
      </c>
      <c r="F8" s="13">
        <f>F23</f>
        <v>65550.3</v>
      </c>
      <c r="G8" s="13">
        <f>F8/E8*100</f>
        <v>18.629378523366338</v>
      </c>
      <c r="H8" s="13">
        <f>F8/D8*100</f>
        <v>102.78240335675915</v>
      </c>
    </row>
    <row r="9" spans="1:17" ht="39" customHeight="1">
      <c r="A9" s="19">
        <v>1</v>
      </c>
      <c r="B9" s="28" t="s">
        <v>36</v>
      </c>
      <c r="C9" s="29" t="s">
        <v>37</v>
      </c>
      <c r="D9" s="14">
        <v>666.3</v>
      </c>
      <c r="E9" s="14">
        <v>33957.199999999997</v>
      </c>
      <c r="F9" s="14">
        <v>958.3</v>
      </c>
      <c r="G9" s="13">
        <f>F9/E9*100</f>
        <v>2.8220819148810858</v>
      </c>
      <c r="H9" s="13">
        <f>F9/D9*100</f>
        <v>143.82410325679126</v>
      </c>
    </row>
    <row r="10" spans="1:17" ht="37.5">
      <c r="A10" s="19">
        <v>2</v>
      </c>
      <c r="B10" s="20" t="s">
        <v>10</v>
      </c>
      <c r="C10" s="25" t="s">
        <v>12</v>
      </c>
      <c r="D10" s="14">
        <v>0</v>
      </c>
      <c r="E10" s="14">
        <v>5</v>
      </c>
      <c r="F10" s="14">
        <v>0</v>
      </c>
      <c r="G10" s="13">
        <f t="shared" ref="G10:G12" si="0">F10/E10*100</f>
        <v>0</v>
      </c>
      <c r="H10" s="13"/>
    </row>
    <row r="11" spans="1:17" ht="39.75" customHeight="1">
      <c r="A11" s="19">
        <v>3</v>
      </c>
      <c r="B11" s="20" t="s">
        <v>18</v>
      </c>
      <c r="C11" s="25" t="s">
        <v>19</v>
      </c>
      <c r="D11" s="14"/>
      <c r="E11" s="14">
        <v>174</v>
      </c>
      <c r="F11" s="14">
        <v>0</v>
      </c>
      <c r="G11" s="13">
        <f t="shared" si="0"/>
        <v>0</v>
      </c>
      <c r="H11" s="13"/>
    </row>
    <row r="12" spans="1:17" ht="36.75" customHeight="1">
      <c r="A12" s="19">
        <v>4</v>
      </c>
      <c r="B12" s="20" t="s">
        <v>20</v>
      </c>
      <c r="C12" s="25">
        <v>1300000000</v>
      </c>
      <c r="D12" s="14">
        <v>51459.5</v>
      </c>
      <c r="E12" s="14">
        <v>260248.4</v>
      </c>
      <c r="F12" s="14">
        <v>52498.3</v>
      </c>
      <c r="G12" s="13">
        <f t="shared" si="0"/>
        <v>20.17238146324819</v>
      </c>
      <c r="H12" s="13">
        <f t="shared" ref="H12:H23" si="1">F12/D12*100</f>
        <v>102.01867488024563</v>
      </c>
    </row>
    <row r="13" spans="1:17" ht="39" customHeight="1">
      <c r="A13" s="19">
        <v>5</v>
      </c>
      <c r="B13" s="20" t="s">
        <v>21</v>
      </c>
      <c r="C13" s="25">
        <v>1400000000</v>
      </c>
      <c r="D13" s="14">
        <v>10117.200000000001</v>
      </c>
      <c r="E13" s="14">
        <v>53217.1</v>
      </c>
      <c r="F13" s="14">
        <v>10970.8</v>
      </c>
      <c r="G13" s="13">
        <f t="shared" ref="G13:G22" si="2">F13/E13*100</f>
        <v>20.615178203998337</v>
      </c>
      <c r="H13" s="13">
        <f t="shared" si="1"/>
        <v>108.43711698889018</v>
      </c>
    </row>
    <row r="14" spans="1:17" ht="36.75" customHeight="1">
      <c r="A14" s="19">
        <v>6</v>
      </c>
      <c r="B14" s="20" t="s">
        <v>22</v>
      </c>
      <c r="C14" s="25" t="s">
        <v>23</v>
      </c>
      <c r="D14" s="14">
        <v>341.8</v>
      </c>
      <c r="E14" s="14">
        <v>890</v>
      </c>
      <c r="F14" s="14">
        <v>0</v>
      </c>
      <c r="G14" s="13">
        <f t="shared" si="2"/>
        <v>0</v>
      </c>
      <c r="H14" s="13">
        <f t="shared" si="1"/>
        <v>0</v>
      </c>
    </row>
    <row r="15" spans="1:17" ht="37.5" customHeight="1">
      <c r="A15" s="19">
        <v>7</v>
      </c>
      <c r="B15" s="20" t="s">
        <v>25</v>
      </c>
      <c r="C15" s="25" t="s">
        <v>24</v>
      </c>
      <c r="D15" s="14">
        <v>951.6</v>
      </c>
      <c r="E15" s="14">
        <v>2465.1999999999998</v>
      </c>
      <c r="F15" s="24">
        <v>707.1</v>
      </c>
      <c r="G15" s="13">
        <f t="shared" si="2"/>
        <v>28.683271134187898</v>
      </c>
      <c r="H15" s="13">
        <f t="shared" si="1"/>
        <v>74.306431273644392</v>
      </c>
    </row>
    <row r="16" spans="1:17" ht="37.5" customHeight="1">
      <c r="A16" s="19">
        <v>8</v>
      </c>
      <c r="B16" s="20" t="s">
        <v>26</v>
      </c>
      <c r="C16" s="25">
        <v>3100000000</v>
      </c>
      <c r="D16" s="14">
        <v>0</v>
      </c>
      <c r="E16" s="14">
        <v>131.5</v>
      </c>
      <c r="F16" s="14">
        <v>0</v>
      </c>
      <c r="G16" s="13">
        <f t="shared" si="2"/>
        <v>0</v>
      </c>
      <c r="H16" s="13"/>
    </row>
    <row r="17" spans="1:8" ht="36" customHeight="1">
      <c r="A17" s="19">
        <v>9</v>
      </c>
      <c r="B17" s="20" t="s">
        <v>27</v>
      </c>
      <c r="C17" s="25" t="s">
        <v>28</v>
      </c>
      <c r="D17" s="24">
        <v>0</v>
      </c>
      <c r="E17" s="14">
        <v>100</v>
      </c>
      <c r="F17" s="14">
        <v>0</v>
      </c>
      <c r="G17" s="13">
        <f t="shared" ref="G17" si="3">F17/E17*100</f>
        <v>0</v>
      </c>
      <c r="H17" s="13"/>
    </row>
    <row r="18" spans="1:8" ht="36" customHeight="1">
      <c r="A18" s="19">
        <v>10</v>
      </c>
      <c r="B18" s="20" t="s">
        <v>29</v>
      </c>
      <c r="C18" s="25" t="s">
        <v>30</v>
      </c>
      <c r="D18" s="14">
        <v>239.4</v>
      </c>
      <c r="E18" s="14">
        <v>415.8</v>
      </c>
      <c r="F18" s="14">
        <v>415.8</v>
      </c>
      <c r="G18" s="13">
        <f t="shared" si="2"/>
        <v>100</v>
      </c>
      <c r="H18" s="13">
        <f t="shared" si="1"/>
        <v>173.68421052631581</v>
      </c>
    </row>
    <row r="19" spans="1:8" ht="37.5" customHeight="1">
      <c r="A19" s="38">
        <v>11</v>
      </c>
      <c r="B19" s="20" t="s">
        <v>7</v>
      </c>
      <c r="C19" s="25" t="s">
        <v>31</v>
      </c>
      <c r="D19" s="14"/>
      <c r="E19" s="14">
        <v>30</v>
      </c>
      <c r="F19" s="14">
        <v>0</v>
      </c>
      <c r="G19" s="13">
        <f t="shared" si="2"/>
        <v>0</v>
      </c>
      <c r="H19" s="13"/>
    </row>
    <row r="20" spans="1:8" ht="37.5" customHeight="1">
      <c r="A20" s="38">
        <v>12</v>
      </c>
      <c r="B20" s="20" t="s">
        <v>32</v>
      </c>
      <c r="C20" s="25" t="s">
        <v>33</v>
      </c>
      <c r="D20" s="14"/>
      <c r="E20" s="14">
        <v>1</v>
      </c>
      <c r="F20" s="14">
        <v>0</v>
      </c>
      <c r="G20" s="13">
        <f t="shared" si="2"/>
        <v>0</v>
      </c>
      <c r="H20" s="13"/>
    </row>
    <row r="21" spans="1:8" ht="38.25" customHeight="1">
      <c r="A21" s="38">
        <v>13</v>
      </c>
      <c r="B21" s="20" t="s">
        <v>8</v>
      </c>
      <c r="C21" s="25" t="s">
        <v>34</v>
      </c>
      <c r="D21" s="14"/>
      <c r="E21" s="14">
        <v>200</v>
      </c>
      <c r="F21" s="14"/>
      <c r="G21" s="13">
        <f t="shared" si="2"/>
        <v>0</v>
      </c>
      <c r="H21" s="13"/>
    </row>
    <row r="22" spans="1:8" ht="37.5">
      <c r="A22" s="38">
        <v>14</v>
      </c>
      <c r="B22" s="20" t="s">
        <v>6</v>
      </c>
      <c r="C22" s="25" t="s">
        <v>35</v>
      </c>
      <c r="D22" s="14"/>
      <c r="E22" s="14">
        <v>30</v>
      </c>
      <c r="F22" s="14">
        <v>0</v>
      </c>
      <c r="G22" s="13">
        <f t="shared" si="2"/>
        <v>0</v>
      </c>
      <c r="H22" s="13"/>
    </row>
    <row r="23" spans="1:8" ht="18.75">
      <c r="A23" s="11"/>
      <c r="B23" s="21" t="s">
        <v>3</v>
      </c>
      <c r="C23" s="12"/>
      <c r="D23" s="22">
        <f>SUM(D9:D22)</f>
        <v>63775.8</v>
      </c>
      <c r="E23" s="22">
        <f>SUM(E9:E22)</f>
        <v>351865.19999999995</v>
      </c>
      <c r="F23" s="22">
        <f>SUM(F9:F22)</f>
        <v>65550.3</v>
      </c>
      <c r="G23" s="13">
        <f t="shared" ref="G23" si="4">F23/E23*100</f>
        <v>18.629378523366338</v>
      </c>
      <c r="H23" s="13">
        <f t="shared" si="1"/>
        <v>102.78240335675915</v>
      </c>
    </row>
    <row r="26" spans="1:8" ht="18.75">
      <c r="B26" s="26"/>
      <c r="C26" s="27"/>
    </row>
  </sheetData>
  <autoFilter ref="A6:H22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2024-04-11T04:58:22Z</dcterms:modified>
</cp:coreProperties>
</file>