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 квартал" sheetId="1" r:id="rId1"/>
  </sheets>
  <definedNames>
    <definedName name="_xlnm._FilterDatabase" localSheetId="0" hidden="1">'1 квартал'!$A$6:$H$23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квартал'!$B$2:$H$23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квартал'!$A$6:$H$23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квартал'!$A$1:$H$70</definedName>
  </definedNames>
  <calcPr calcId="125725" iterate="1"/>
</workbook>
</file>

<file path=xl/calcChain.xml><?xml version="1.0" encoding="utf-8"?>
<calcChain xmlns="http://schemas.openxmlformats.org/spreadsheetml/2006/main">
  <c r="H12" i="1"/>
  <c r="H13"/>
  <c r="H14"/>
  <c r="H16"/>
  <c r="H17"/>
  <c r="H21"/>
  <c r="H23"/>
  <c r="H24"/>
  <c r="H26"/>
  <c r="H27"/>
  <c r="H28"/>
  <c r="H29"/>
  <c r="H30"/>
  <c r="H33"/>
  <c r="H34"/>
  <c r="H36"/>
  <c r="H41"/>
  <c r="H42"/>
  <c r="H43"/>
  <c r="H45"/>
  <c r="H46"/>
  <c r="H47"/>
  <c r="H49"/>
  <c r="H51"/>
  <c r="H52"/>
  <c r="H53"/>
  <c r="H54"/>
  <c r="H55"/>
  <c r="H56"/>
  <c r="H57"/>
  <c r="H58"/>
  <c r="H59"/>
  <c r="G9"/>
  <c r="G10"/>
  <c r="G11"/>
  <c r="G12"/>
  <c r="G13"/>
  <c r="G14"/>
  <c r="G15"/>
  <c r="G18"/>
  <c r="G19"/>
  <c r="G20"/>
  <c r="G21"/>
  <c r="G22"/>
  <c r="G23"/>
  <c r="G24"/>
  <c r="G25"/>
  <c r="G27"/>
  <c r="G28"/>
  <c r="G29"/>
  <c r="G31"/>
  <c r="G32"/>
  <c r="G33"/>
  <c r="G34"/>
  <c r="G36"/>
  <c r="G37"/>
  <c r="G38"/>
  <c r="G39"/>
  <c r="G40"/>
  <c r="G42"/>
  <c r="G43"/>
  <c r="G45"/>
  <c r="G47"/>
  <c r="G48"/>
  <c r="G49"/>
  <c r="G50"/>
  <c r="G51"/>
  <c r="G52"/>
  <c r="G53"/>
  <c r="G54"/>
  <c r="G55"/>
  <c r="G56"/>
  <c r="G57"/>
  <c r="G58"/>
  <c r="G59"/>
  <c r="D60"/>
  <c r="D8"/>
  <c r="F8"/>
  <c r="E8" l="1"/>
  <c r="H8" l="1"/>
  <c r="G8"/>
  <c r="E60"/>
  <c r="F60" l="1"/>
  <c r="H60" l="1"/>
  <c r="G60"/>
</calcChain>
</file>

<file path=xl/sharedStrings.xml><?xml version="1.0" encoding="utf-8"?>
<sst xmlns="http://schemas.openxmlformats.org/spreadsheetml/2006/main" count="83" uniqueCount="76">
  <si>
    <t>(тыс. рублей)</t>
  </si>
  <si>
    <t>№</t>
  </si>
  <si>
    <t>Наименование</t>
  </si>
  <si>
    <t>КЦСР</t>
  </si>
  <si>
    <t>ВСЕГО</t>
  </si>
  <si>
    <t>Муниципальные программы</t>
  </si>
  <si>
    <t>Бюджетные ассигнования на год</t>
  </si>
  <si>
    <t xml:space="preserve">% исполнение к годовым назначениям </t>
  </si>
  <si>
    <t>11300L4970</t>
  </si>
  <si>
    <t>Обеспечение повышения оплаты труда некоторых категорий работников муниципальных учреждений</t>
  </si>
  <si>
    <t>Обеспечение повышения оплаты труда некоторых категорий работников муниципальных учреждений за счет средств местного бюджета</t>
  </si>
  <si>
    <t>11401S2300</t>
  </si>
  <si>
    <t>13001S2300</t>
  </si>
  <si>
    <t>13003S2300</t>
  </si>
  <si>
    <t>Муниципальная программа «Гармонизация межнациональных и межконфессиональных отношений в Романовском муниципальном районе» на 2018-2020 годы</t>
  </si>
  <si>
    <t>Реализация основного мероприятия «Обеспечение образовательной деятельности муниципальных дошкольных образовательных организаций»</t>
  </si>
  <si>
    <t>Реализация основного мероприятия «Присмотр и уход за детьми дошкольного возраста в муниципальных образовательных организациях, реализующих основную общеобразовательную программу дошкольного образования»</t>
  </si>
  <si>
    <t>Реализация основного мероприятия «Предоставление муниципальных услуг в дошкольных образовательных учреждениях в рамках выполнения муниципального задания»</t>
  </si>
  <si>
    <t>Реализация основного мероприятия «Обеспечение образовательной деятельности муниципальных общеобразовательных учреждений»</t>
  </si>
  <si>
    <t>Реализация основного мероприятия «Предоставление питания отдельным категориям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образования»</t>
  </si>
  <si>
    <t>Реализация основного мероприятия «Предоставление муниципальных услуг в учреждениях общего образования в рамках выполнения муниципального задания»</t>
  </si>
  <si>
    <t>Реализация основного мероприятия «Реализация мероприятий по доступности услугам дополнительного образвания, в рамках выполнения муниципального задания»</t>
  </si>
  <si>
    <t>Реализация основного мероприятия "Мероприятия по оказанию муниципальных услуг физическим и (или) юридическим лицам в рамках муниципального задания"</t>
  </si>
  <si>
    <t>Реализация основного мероприятия «Предоставление муниципальных услуг в сфере культурно-досуговой деятельности в рамках выполнения муниципального задания»</t>
  </si>
  <si>
    <t>Реализация основного мероприятия «Мероприятия по оказанию муниципальных услуг физическим и (или) юридическим лицам в рамках муниципального задания»</t>
  </si>
  <si>
    <t>Муниципальная  программа «Развитие местного самоуправления в Романовском муниципальном районе»</t>
  </si>
  <si>
    <t>Муниципальная программа «Противодействие коррупции на территории Романовского муниципального района Саратовской области»</t>
  </si>
  <si>
    <t>Муниципальная  программа «Развитие малого и среднего предпринимательства в Романовском муниципальном районе Саратовской области на»</t>
  </si>
  <si>
    <t>11400L5270</t>
  </si>
  <si>
    <t xml:space="preserve">Муниципальная  программа «Обеспечение жильем молодых семей»  в Романовском муниципальном районе </t>
  </si>
  <si>
    <t xml:space="preserve">МП «Развитие физической культуры и спорта в Романовском муниципальном районе» </t>
  </si>
  <si>
    <t>Муниципальная программа « Развитие сельского туризма на территории Романовского муниципального района»</t>
  </si>
  <si>
    <t>Капитальный ремонт, ремонт и содержание  автомобильных дорог</t>
  </si>
  <si>
    <t>115Д140200</t>
  </si>
  <si>
    <t>115Д240200</t>
  </si>
  <si>
    <t>Муниципальная программа "Проектирование и ремонт автомобильных  дорог Романовского  муниципального района" Капитальный ремонт, ремонт и содержание  автомобильных дорог</t>
  </si>
  <si>
    <t>115Д340200</t>
  </si>
  <si>
    <t>Муниципальная программа "Проектирование и ремонт автомобильных  дорог Романовского  муниципального района, основное мероприятие «Разработка проектно-сметной документации»</t>
  </si>
  <si>
    <t>Обеспечение надлежащего осуществления полномочий по решению вопросов местного значения</t>
  </si>
  <si>
    <t>Обновление материально-технической базы для формирования у обучающихся современных технологических и гуманитарных навыков</t>
  </si>
  <si>
    <t>130E151690</t>
  </si>
  <si>
    <t>Муниципальная  программа «Профилактика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района»</t>
  </si>
  <si>
    <t>Обеспечение сохранения достигнутых показателей повышения оплаты труда отдельных категорий работников бюджетной сферы дополнительного образования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</si>
  <si>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 за счет средств местного бюджета</t>
  </si>
  <si>
    <t>13003S2500</t>
  </si>
  <si>
    <t>Реализация основного мероприятия «Создание новых мест дополнительного образования детей»</t>
  </si>
  <si>
    <t>Муниципальная  программа «Организация отдыха детей в каникулярное время   в Романовском муниципальном районе»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</si>
  <si>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 за счет средств местного бюджета</t>
  </si>
  <si>
    <t>14001S2500</t>
  </si>
  <si>
    <t>Обеспечение сохранения достигнутых показателей повышения оплаты труда отдельных категорий работников бюджетной сферы в области культурно-досугового обслуживания населения</t>
  </si>
  <si>
    <t>14002S2500</t>
  </si>
  <si>
    <t>14003S2500</t>
  </si>
  <si>
    <t>Обеспечение сохранения достигнутых показателей повышения оплаты труда отдельных категорий работников бюджетной сферы библиотечной системы</t>
  </si>
  <si>
    <t>Исполнение за январь-март 2020 года</t>
  </si>
  <si>
    <t>2020 год</t>
  </si>
  <si>
    <t>Муниципальная программа «АПК «Безопасный город» на территории Романовского муниципального района»</t>
  </si>
  <si>
    <t>Основное мероприятие:временное трудоустройство несовершеннолетних граждан в возрасте от 14 до 18 лет</t>
  </si>
  <si>
    <t>Субсидия бюджетам муниципальных районов и городских округов области на обеспечение повышения оплаты труда некоторых категорий работников муниципальных учреждений</t>
  </si>
  <si>
    <t>Обеспечение персонифицированного финансирования дополнительного образования детей</t>
  </si>
  <si>
    <t xml:space="preserve"> Обеспечение условий для создания центров образования цифрового и гуманитарного профилей детей ( в рамках достижения соответствующих результатов федерального проекта)</t>
  </si>
  <si>
    <t>130E1U1130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</si>
  <si>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квартал 2021 года                                       
</t>
  </si>
  <si>
    <t>2021 год</t>
  </si>
  <si>
    <t>Исполнение за январь-март 2021 года</t>
  </si>
  <si>
    <t>Темп роста 2021 к 2020 году, %</t>
  </si>
  <si>
    <t>Муниципальная программа «Создание местной системы оповещения Романовского муниципального района»</t>
  </si>
  <si>
    <t>Повышение оплаты труда некоторых категорий работников муниципальных учреждений в связи с увеличением минимального размера оплаты труда</t>
  </si>
  <si>
    <t>Выравнивание возможностей местных бюджетов по обеспечению образовательной деятельности муниципальных общеобразовательных учреждений</t>
  </si>
  <si>
    <t>13002L3040</t>
  </si>
  <si>
    <t>13002R3030</t>
  </si>
  <si>
    <t>13002S1110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</si>
  <si>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</si>
  <si>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</si>
  <si>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Выравнивание возможностей местных бюджетов по обеспечению образовательной деятельности муниципальных общеобразовательных учреждений за счет средств местного бюджета</t>
  </si>
  <si>
    <t>1300E1U1290</t>
  </si>
  <si>
    <t>Обеспечение условий для функционирования центров образования естественно-научной и технологической направленностей в общеобразовательных организациях (в рамках   достижения соответствующих результатов федерального проекта)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</si>
</sst>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2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40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/>
      <protection hidden="1"/>
    </xf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0" fontId="7" fillId="0" borderId="1" xfId="0" applyFont="1" applyBorder="1" applyAlignment="1">
      <alignment wrapText="1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1" xfId="5" applyFont="1" applyFill="1" applyBorder="1" applyAlignment="1">
      <alignment wrapText="1"/>
    </xf>
    <xf numFmtId="0" fontId="7" fillId="0" borderId="1" xfId="0" applyFont="1" applyBorder="1"/>
    <xf numFmtId="0" fontId="7" fillId="0" borderId="5" xfId="0" applyFont="1" applyBorder="1" applyAlignment="1">
      <alignment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NumberFormat="1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0" fontId="8" fillId="0" borderId="1" xfId="5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0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D67" sqref="D67"/>
    </sheetView>
  </sheetViews>
  <sheetFormatPr defaultRowHeight="15.75"/>
  <cols>
    <col min="1" max="1" width="4.7109375" style="16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>
      <c r="A1" s="1"/>
      <c r="C1" s="3"/>
      <c r="D1" s="3"/>
      <c r="E1" s="3"/>
      <c r="F1" s="3"/>
      <c r="G1" s="3"/>
      <c r="H1" s="3"/>
    </row>
    <row r="2" spans="1:17" s="5" customFormat="1" ht="111.75" customHeight="1">
      <c r="A2" s="34" t="s">
        <v>61</v>
      </c>
      <c r="B2" s="34"/>
      <c r="C2" s="34"/>
      <c r="D2" s="34"/>
      <c r="E2" s="34"/>
      <c r="F2" s="34"/>
      <c r="G2" s="34"/>
      <c r="H2" s="34"/>
    </row>
    <row r="3" spans="1:17" ht="21.75" customHeight="1">
      <c r="A3" s="1"/>
      <c r="B3" s="6"/>
      <c r="C3" s="3"/>
      <c r="D3" s="3"/>
      <c r="E3" s="3"/>
      <c r="F3" s="3"/>
      <c r="G3" s="3"/>
      <c r="H3" s="7" t="s">
        <v>0</v>
      </c>
      <c r="Q3" s="5"/>
    </row>
    <row r="4" spans="1:17" s="8" customFormat="1" ht="44.25" customHeight="1">
      <c r="A4" s="35" t="s">
        <v>1</v>
      </c>
      <c r="B4" s="36" t="s">
        <v>2</v>
      </c>
      <c r="C4" s="36" t="s">
        <v>3</v>
      </c>
      <c r="D4" s="19" t="s">
        <v>54</v>
      </c>
      <c r="E4" s="37" t="s">
        <v>62</v>
      </c>
      <c r="F4" s="38"/>
      <c r="G4" s="39"/>
      <c r="H4" s="35" t="s">
        <v>64</v>
      </c>
    </row>
    <row r="5" spans="1:17" s="8" customFormat="1" ht="85.5" customHeight="1">
      <c r="A5" s="35"/>
      <c r="B5" s="36"/>
      <c r="C5" s="36"/>
      <c r="D5" s="31" t="s">
        <v>53</v>
      </c>
      <c r="E5" s="18" t="s">
        <v>6</v>
      </c>
      <c r="F5" s="31" t="s">
        <v>63</v>
      </c>
      <c r="G5" s="18" t="s">
        <v>7</v>
      </c>
      <c r="H5" s="35"/>
    </row>
    <row r="6" spans="1:17" ht="9.7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>
      <c r="A7" s="9"/>
      <c r="B7" s="10"/>
      <c r="C7" s="10"/>
      <c r="D7" s="10"/>
      <c r="E7" s="10"/>
      <c r="F7" s="10"/>
      <c r="G7" s="10"/>
      <c r="H7" s="10"/>
    </row>
    <row r="8" spans="1:17" ht="18.75">
      <c r="A8" s="11">
        <v>1</v>
      </c>
      <c r="B8" s="17" t="s">
        <v>5</v>
      </c>
      <c r="C8" s="12">
        <v>1100000000</v>
      </c>
      <c r="D8" s="23">
        <f>SUM(D9:D59)</f>
        <v>40755.500000000007</v>
      </c>
      <c r="E8" s="13">
        <f>SUM(E9:E59)</f>
        <v>254042.80000000002</v>
      </c>
      <c r="F8" s="13">
        <f>SUM(F9:F59)</f>
        <v>46519.200000000019</v>
      </c>
      <c r="G8" s="13">
        <f>F8/E8*100</f>
        <v>18.311560099321852</v>
      </c>
      <c r="H8" s="13">
        <f>F8/D8*100</f>
        <v>114.14214032461878</v>
      </c>
    </row>
    <row r="9" spans="1:17" ht="18.75">
      <c r="A9" s="20"/>
      <c r="B9" s="22" t="s">
        <v>31</v>
      </c>
      <c r="C9" s="14">
        <v>1120010010</v>
      </c>
      <c r="D9" s="15"/>
      <c r="E9" s="15">
        <v>30</v>
      </c>
      <c r="F9" s="15"/>
      <c r="G9" s="13">
        <f t="shared" ref="G9:G58" si="0">F9/E9*100</f>
        <v>0</v>
      </c>
      <c r="H9" s="13"/>
    </row>
    <row r="10" spans="1:17" ht="18.75">
      <c r="A10" s="20"/>
      <c r="B10" s="22" t="s">
        <v>29</v>
      </c>
      <c r="C10" s="14" t="s">
        <v>8</v>
      </c>
      <c r="D10" s="15"/>
      <c r="E10" s="15">
        <v>945</v>
      </c>
      <c r="F10" s="15"/>
      <c r="G10" s="13">
        <f t="shared" si="0"/>
        <v>0</v>
      </c>
      <c r="H10" s="13"/>
    </row>
    <row r="11" spans="1:17" ht="37.5">
      <c r="A11" s="20"/>
      <c r="B11" s="22" t="s">
        <v>41</v>
      </c>
      <c r="C11" s="14">
        <v>1140010020</v>
      </c>
      <c r="D11" s="15"/>
      <c r="E11" s="15">
        <v>30</v>
      </c>
      <c r="F11" s="15"/>
      <c r="G11" s="13">
        <f t="shared" si="0"/>
        <v>0</v>
      </c>
      <c r="H11" s="13"/>
    </row>
    <row r="12" spans="1:17" ht="37.5">
      <c r="A12" s="20"/>
      <c r="B12" s="22" t="s">
        <v>26</v>
      </c>
      <c r="C12" s="14">
        <v>1140010030</v>
      </c>
      <c r="D12" s="15">
        <v>15.6</v>
      </c>
      <c r="E12" s="15">
        <v>30</v>
      </c>
      <c r="F12" s="15">
        <v>0</v>
      </c>
      <c r="G12" s="13">
        <f t="shared" si="0"/>
        <v>0</v>
      </c>
      <c r="H12" s="13">
        <f t="shared" ref="H12:H58" si="1">F12/D12*100</f>
        <v>0</v>
      </c>
    </row>
    <row r="13" spans="1:17" ht="18.75">
      <c r="A13" s="20"/>
      <c r="B13" s="25" t="s">
        <v>30</v>
      </c>
      <c r="C13" s="14">
        <v>1140010040</v>
      </c>
      <c r="D13" s="15">
        <v>2.2000000000000002</v>
      </c>
      <c r="E13" s="15">
        <v>144</v>
      </c>
      <c r="F13" s="15">
        <v>7.2</v>
      </c>
      <c r="G13" s="13">
        <f t="shared" si="0"/>
        <v>5</v>
      </c>
      <c r="H13" s="13">
        <f t="shared" si="1"/>
        <v>327.27272727272725</v>
      </c>
    </row>
    <row r="14" spans="1:17" ht="37.5">
      <c r="A14" s="20"/>
      <c r="B14" s="22" t="s">
        <v>14</v>
      </c>
      <c r="C14" s="14">
        <v>1140010060</v>
      </c>
      <c r="D14" s="15">
        <v>5</v>
      </c>
      <c r="E14" s="15">
        <v>5</v>
      </c>
      <c r="F14" s="15">
        <v>0</v>
      </c>
      <c r="G14" s="13">
        <f t="shared" si="0"/>
        <v>0</v>
      </c>
      <c r="H14" s="13">
        <f t="shared" si="1"/>
        <v>0</v>
      </c>
    </row>
    <row r="15" spans="1:17" ht="37.5">
      <c r="A15" s="20"/>
      <c r="B15" s="22" t="s">
        <v>27</v>
      </c>
      <c r="C15" s="14" t="s">
        <v>28</v>
      </c>
      <c r="D15" s="15"/>
      <c r="E15" s="15">
        <v>4</v>
      </c>
      <c r="F15" s="15">
        <v>4</v>
      </c>
      <c r="G15" s="13">
        <f t="shared" si="0"/>
        <v>100</v>
      </c>
      <c r="H15" s="13"/>
    </row>
    <row r="16" spans="1:17" ht="18.75">
      <c r="A16" s="20"/>
      <c r="B16" s="22" t="s">
        <v>9</v>
      </c>
      <c r="C16" s="14">
        <v>1140172300</v>
      </c>
      <c r="D16" s="15">
        <v>187.5</v>
      </c>
      <c r="E16" s="15">
        <v>0</v>
      </c>
      <c r="F16" s="15">
        <v>0</v>
      </c>
      <c r="G16" s="13"/>
      <c r="H16" s="13">
        <f t="shared" si="1"/>
        <v>0</v>
      </c>
    </row>
    <row r="17" spans="1:8" ht="37.5">
      <c r="A17" s="27"/>
      <c r="B17" s="22" t="s">
        <v>10</v>
      </c>
      <c r="C17" s="14" t="s">
        <v>11</v>
      </c>
      <c r="D17" s="15">
        <v>6.3</v>
      </c>
      <c r="E17" s="15">
        <v>0</v>
      </c>
      <c r="F17" s="15">
        <v>0</v>
      </c>
      <c r="G17" s="13"/>
      <c r="H17" s="13">
        <f t="shared" si="1"/>
        <v>0</v>
      </c>
    </row>
    <row r="18" spans="1:8" ht="18.75">
      <c r="A18" s="27"/>
      <c r="B18" s="22" t="s">
        <v>55</v>
      </c>
      <c r="C18" s="14">
        <v>1140300200</v>
      </c>
      <c r="D18" s="15"/>
      <c r="E18" s="15">
        <v>100</v>
      </c>
      <c r="F18" s="15"/>
      <c r="G18" s="13">
        <f t="shared" si="0"/>
        <v>0</v>
      </c>
      <c r="H18" s="13"/>
    </row>
    <row r="19" spans="1:8" ht="18.75">
      <c r="A19" s="27"/>
      <c r="B19" s="22" t="s">
        <v>65</v>
      </c>
      <c r="C19" s="14">
        <v>1140500001</v>
      </c>
      <c r="D19" s="15"/>
      <c r="E19" s="15">
        <v>200</v>
      </c>
      <c r="F19" s="15"/>
      <c r="G19" s="13">
        <f t="shared" si="0"/>
        <v>0</v>
      </c>
      <c r="H19" s="13"/>
    </row>
    <row r="20" spans="1:8" ht="18.75">
      <c r="A20" s="20"/>
      <c r="B20" s="28" t="s">
        <v>32</v>
      </c>
      <c r="C20" s="14" t="s">
        <v>33</v>
      </c>
      <c r="D20" s="15">
        <v>0</v>
      </c>
      <c r="E20" s="15">
        <v>29765.9</v>
      </c>
      <c r="F20" s="15">
        <v>0</v>
      </c>
      <c r="G20" s="13">
        <f t="shared" si="0"/>
        <v>0</v>
      </c>
      <c r="H20" s="13"/>
    </row>
    <row r="21" spans="1:8" ht="37.5">
      <c r="A21" s="20"/>
      <c r="B21" s="28" t="s">
        <v>35</v>
      </c>
      <c r="C21" s="14" t="s">
        <v>34</v>
      </c>
      <c r="D21" s="15">
        <v>944.1</v>
      </c>
      <c r="E21" s="15">
        <v>3312.2</v>
      </c>
      <c r="F21" s="15">
        <v>686.4</v>
      </c>
      <c r="G21" s="13">
        <f t="shared" si="0"/>
        <v>20.723386268945113</v>
      </c>
      <c r="H21" s="13">
        <f t="shared" si="1"/>
        <v>72.704162694629801</v>
      </c>
    </row>
    <row r="22" spans="1:8" ht="37.5">
      <c r="A22" s="20"/>
      <c r="B22" s="28" t="s">
        <v>37</v>
      </c>
      <c r="C22" s="14" t="s">
        <v>36</v>
      </c>
      <c r="D22" s="15">
        <v>0</v>
      </c>
      <c r="E22" s="15">
        <v>750</v>
      </c>
      <c r="F22" s="15">
        <v>37</v>
      </c>
      <c r="G22" s="13">
        <f t="shared" si="0"/>
        <v>4.9333333333333336</v>
      </c>
      <c r="H22" s="13"/>
    </row>
    <row r="23" spans="1:8" ht="18.75">
      <c r="A23" s="27"/>
      <c r="B23" s="22" t="s">
        <v>46</v>
      </c>
      <c r="C23" s="14">
        <v>1160000300</v>
      </c>
      <c r="D23" s="15">
        <v>111.4</v>
      </c>
      <c r="E23" s="15">
        <v>615.6</v>
      </c>
      <c r="F23" s="15">
        <v>0</v>
      </c>
      <c r="G23" s="13">
        <f t="shared" si="0"/>
        <v>0</v>
      </c>
      <c r="H23" s="13">
        <f t="shared" si="1"/>
        <v>0</v>
      </c>
    </row>
    <row r="24" spans="1:8" ht="18.75">
      <c r="A24" s="20"/>
      <c r="B24" s="25" t="s">
        <v>25</v>
      </c>
      <c r="C24" s="14">
        <v>1170000010</v>
      </c>
      <c r="D24" s="15">
        <v>978.2</v>
      </c>
      <c r="E24" s="15">
        <v>1785.3</v>
      </c>
      <c r="F24" s="15">
        <v>654.9</v>
      </c>
      <c r="G24" s="13">
        <f t="shared" si="0"/>
        <v>36.682910435220975</v>
      </c>
      <c r="H24" s="13">
        <f t="shared" si="1"/>
        <v>66.94949907994274</v>
      </c>
    </row>
    <row r="25" spans="1:8" ht="37.5">
      <c r="A25" s="20"/>
      <c r="B25" s="22" t="s">
        <v>66</v>
      </c>
      <c r="C25" s="21">
        <v>1300111100</v>
      </c>
      <c r="D25" s="15"/>
      <c r="E25" s="15">
        <v>99.9</v>
      </c>
      <c r="F25" s="15"/>
      <c r="G25" s="13">
        <f t="shared" si="0"/>
        <v>0</v>
      </c>
      <c r="H25" s="13"/>
    </row>
    <row r="26" spans="1:8" ht="18.75">
      <c r="A26" s="27"/>
      <c r="B26" s="22" t="s">
        <v>9</v>
      </c>
      <c r="C26" s="21">
        <v>1300172300</v>
      </c>
      <c r="D26" s="15">
        <v>253.6</v>
      </c>
      <c r="E26" s="15">
        <v>0</v>
      </c>
      <c r="F26" s="15">
        <v>0</v>
      </c>
      <c r="G26" s="13"/>
      <c r="H26" s="13">
        <f t="shared" si="1"/>
        <v>0</v>
      </c>
    </row>
    <row r="27" spans="1:8" ht="37.5">
      <c r="A27" s="27"/>
      <c r="B27" s="22" t="s">
        <v>15</v>
      </c>
      <c r="C27" s="14">
        <v>1300176700</v>
      </c>
      <c r="D27" s="15">
        <v>3175.4</v>
      </c>
      <c r="E27" s="15">
        <v>19600.5</v>
      </c>
      <c r="F27" s="15">
        <v>3311.6</v>
      </c>
      <c r="G27" s="13">
        <f t="shared" si="0"/>
        <v>16.895487360016325</v>
      </c>
      <c r="H27" s="13">
        <f t="shared" si="1"/>
        <v>104.28922340492537</v>
      </c>
    </row>
    <row r="28" spans="1:8" ht="37.5">
      <c r="A28" s="20"/>
      <c r="B28" s="22" t="s">
        <v>16</v>
      </c>
      <c r="C28" s="21">
        <v>1300176900</v>
      </c>
      <c r="D28" s="15">
        <v>89.3</v>
      </c>
      <c r="E28" s="15">
        <v>534.20000000000005</v>
      </c>
      <c r="F28" s="15">
        <v>67.900000000000006</v>
      </c>
      <c r="G28" s="13">
        <f t="shared" si="0"/>
        <v>12.710595282665668</v>
      </c>
      <c r="H28" s="13">
        <f t="shared" si="1"/>
        <v>76.035834266517369</v>
      </c>
    </row>
    <row r="29" spans="1:8" ht="37.5">
      <c r="A29" s="27"/>
      <c r="B29" s="22" t="s">
        <v>17</v>
      </c>
      <c r="C29" s="21">
        <v>1300183300</v>
      </c>
      <c r="D29" s="15">
        <v>2845.3</v>
      </c>
      <c r="E29" s="15">
        <v>10170.799999999999</v>
      </c>
      <c r="F29" s="15">
        <v>3269.5</v>
      </c>
      <c r="G29" s="13">
        <f t="shared" si="0"/>
        <v>32.145947221457511</v>
      </c>
      <c r="H29" s="13">
        <f t="shared" si="1"/>
        <v>114.90879696341334</v>
      </c>
    </row>
    <row r="30" spans="1:8" ht="37.5">
      <c r="A30" s="27"/>
      <c r="B30" s="22" t="s">
        <v>10</v>
      </c>
      <c r="C30" s="21" t="s">
        <v>12</v>
      </c>
      <c r="D30" s="15">
        <v>9</v>
      </c>
      <c r="E30" s="15">
        <v>0</v>
      </c>
      <c r="F30" s="15"/>
      <c r="G30" s="13"/>
      <c r="H30" s="13">
        <f t="shared" si="1"/>
        <v>0</v>
      </c>
    </row>
    <row r="31" spans="1:8" ht="18.75">
      <c r="A31" s="27"/>
      <c r="B31" s="22" t="s">
        <v>56</v>
      </c>
      <c r="C31" s="21">
        <v>1300210050</v>
      </c>
      <c r="D31" s="15"/>
      <c r="E31" s="15">
        <v>68.2</v>
      </c>
      <c r="F31" s="15"/>
      <c r="G31" s="13">
        <f t="shared" si="0"/>
        <v>0</v>
      </c>
      <c r="H31" s="13"/>
    </row>
    <row r="32" spans="1:8" ht="37.5">
      <c r="A32" s="27"/>
      <c r="B32" s="22" t="s">
        <v>67</v>
      </c>
      <c r="C32" s="21">
        <v>1300271110</v>
      </c>
      <c r="D32" s="15"/>
      <c r="E32" s="15">
        <v>3461.3</v>
      </c>
      <c r="F32" s="15"/>
      <c r="G32" s="13">
        <f t="shared" si="0"/>
        <v>0</v>
      </c>
      <c r="H32" s="13"/>
    </row>
    <row r="33" spans="1:8" ht="37.5">
      <c r="A33" s="27"/>
      <c r="B33" s="22" t="s">
        <v>18</v>
      </c>
      <c r="C33" s="14">
        <v>1300277000</v>
      </c>
      <c r="D33" s="15">
        <v>16576.900000000001</v>
      </c>
      <c r="E33" s="15">
        <v>87915.5</v>
      </c>
      <c r="F33" s="15">
        <v>16105</v>
      </c>
      <c r="G33" s="13">
        <f t="shared" si="0"/>
        <v>18.318726504427545</v>
      </c>
      <c r="H33" s="13">
        <f t="shared" si="1"/>
        <v>97.153267498748249</v>
      </c>
    </row>
    <row r="34" spans="1:8" ht="56.25">
      <c r="A34" s="27"/>
      <c r="B34" s="22" t="s">
        <v>19</v>
      </c>
      <c r="C34" s="14">
        <v>1300277200</v>
      </c>
      <c r="D34" s="15">
        <v>480.2</v>
      </c>
      <c r="E34" s="15">
        <v>2024.4</v>
      </c>
      <c r="F34" s="15">
        <v>467.2</v>
      </c>
      <c r="G34" s="13">
        <f t="shared" si="0"/>
        <v>23.078442995455443</v>
      </c>
      <c r="H34" s="13">
        <f t="shared" si="1"/>
        <v>97.292794668887964</v>
      </c>
    </row>
    <row r="35" spans="1:8" ht="18.75">
      <c r="A35" s="27"/>
      <c r="B35" s="22" t="s">
        <v>38</v>
      </c>
      <c r="C35" s="14">
        <v>1300279200</v>
      </c>
      <c r="D35" s="15"/>
      <c r="E35" s="15">
        <v>0</v>
      </c>
      <c r="F35" s="15"/>
      <c r="G35" s="13"/>
      <c r="H35" s="13"/>
    </row>
    <row r="36" spans="1:8" ht="37.5">
      <c r="A36" s="27"/>
      <c r="B36" s="22" t="s">
        <v>20</v>
      </c>
      <c r="C36" s="14">
        <v>1300283400</v>
      </c>
      <c r="D36" s="15">
        <v>5320.4</v>
      </c>
      <c r="E36" s="15">
        <v>29564</v>
      </c>
      <c r="F36" s="15">
        <v>7492.3</v>
      </c>
      <c r="G36" s="13">
        <f t="shared" si="0"/>
        <v>25.342646461913137</v>
      </c>
      <c r="H36" s="13">
        <f t="shared" si="1"/>
        <v>140.82211863769643</v>
      </c>
    </row>
    <row r="37" spans="1:8" ht="37.5">
      <c r="A37" s="27"/>
      <c r="B37" s="22" t="s">
        <v>71</v>
      </c>
      <c r="C37" s="14" t="s">
        <v>68</v>
      </c>
      <c r="D37" s="15"/>
      <c r="E37" s="15">
        <v>3665.1</v>
      </c>
      <c r="F37" s="15">
        <v>895.3</v>
      </c>
      <c r="G37" s="13">
        <f t="shared" si="0"/>
        <v>24.427710021554663</v>
      </c>
      <c r="H37" s="13"/>
    </row>
    <row r="38" spans="1:8" ht="37.5">
      <c r="A38" s="27"/>
      <c r="B38" s="22" t="s">
        <v>72</v>
      </c>
      <c r="C38" s="14" t="s">
        <v>69</v>
      </c>
      <c r="D38" s="15"/>
      <c r="E38" s="15">
        <v>10056.5</v>
      </c>
      <c r="F38" s="15">
        <v>2180.1999999999998</v>
      </c>
      <c r="G38" s="13">
        <f t="shared" si="0"/>
        <v>21.679510764182368</v>
      </c>
      <c r="H38" s="13"/>
    </row>
    <row r="39" spans="1:8" ht="37.5">
      <c r="A39" s="27"/>
      <c r="B39" s="22" t="s">
        <v>73</v>
      </c>
      <c r="C39" s="14" t="s">
        <v>70</v>
      </c>
      <c r="D39" s="15"/>
      <c r="E39" s="15">
        <v>107.1</v>
      </c>
      <c r="F39" s="15"/>
      <c r="G39" s="13">
        <f t="shared" si="0"/>
        <v>0</v>
      </c>
      <c r="H39" s="13"/>
    </row>
    <row r="40" spans="1:8" ht="37.5">
      <c r="A40" s="27"/>
      <c r="B40" s="24" t="s">
        <v>66</v>
      </c>
      <c r="C40" s="14">
        <v>1300311100</v>
      </c>
      <c r="D40" s="15"/>
      <c r="E40" s="15">
        <v>12.5</v>
      </c>
      <c r="F40" s="15"/>
      <c r="G40" s="13">
        <f t="shared" si="0"/>
        <v>0</v>
      </c>
      <c r="H40" s="13"/>
    </row>
    <row r="41" spans="1:8" ht="37.5">
      <c r="A41" s="27"/>
      <c r="B41" s="22" t="s">
        <v>57</v>
      </c>
      <c r="C41" s="14">
        <v>1300372300</v>
      </c>
      <c r="D41" s="15">
        <v>11.5</v>
      </c>
      <c r="E41" s="15">
        <v>0</v>
      </c>
      <c r="F41" s="15">
        <v>0</v>
      </c>
      <c r="G41" s="13"/>
      <c r="H41" s="13">
        <f t="shared" si="1"/>
        <v>0</v>
      </c>
    </row>
    <row r="42" spans="1:8" ht="37.5">
      <c r="A42" s="27"/>
      <c r="B42" s="22" t="s">
        <v>42</v>
      </c>
      <c r="C42" s="14">
        <v>1300372500</v>
      </c>
      <c r="D42" s="15">
        <v>147.80000000000001</v>
      </c>
      <c r="E42" s="15">
        <v>1201.0999999999999</v>
      </c>
      <c r="F42" s="15">
        <v>187.8</v>
      </c>
      <c r="G42" s="13">
        <f t="shared" si="0"/>
        <v>15.635667304970447</v>
      </c>
      <c r="H42" s="13">
        <f t="shared" si="1"/>
        <v>127.06359945872801</v>
      </c>
    </row>
    <row r="43" spans="1:8" ht="37.5">
      <c r="A43" s="20"/>
      <c r="B43" s="22" t="s">
        <v>21</v>
      </c>
      <c r="C43" s="14">
        <v>1300383500</v>
      </c>
      <c r="D43" s="15">
        <v>1457.6</v>
      </c>
      <c r="E43" s="15">
        <v>5577.7</v>
      </c>
      <c r="F43" s="15">
        <v>1841.8</v>
      </c>
      <c r="G43" s="13">
        <f t="shared" si="0"/>
        <v>33.020779174211597</v>
      </c>
      <c r="H43" s="13">
        <f t="shared" si="1"/>
        <v>126.35839736553238</v>
      </c>
    </row>
    <row r="44" spans="1:8" ht="18.75">
      <c r="A44" s="27"/>
      <c r="B44" s="26" t="s">
        <v>45</v>
      </c>
      <c r="C44" s="21">
        <v>1300383510</v>
      </c>
      <c r="D44" s="15"/>
      <c r="E44" s="15">
        <v>0</v>
      </c>
      <c r="F44" s="15"/>
      <c r="G44" s="13"/>
      <c r="H44" s="13"/>
    </row>
    <row r="45" spans="1:8" ht="18.75">
      <c r="A45" s="27"/>
      <c r="B45" s="26" t="s">
        <v>58</v>
      </c>
      <c r="C45" s="21">
        <v>1300383800</v>
      </c>
      <c r="D45" s="15">
        <v>13.3</v>
      </c>
      <c r="E45" s="15">
        <v>1180</v>
      </c>
      <c r="F45" s="15">
        <v>118.1</v>
      </c>
      <c r="G45" s="13">
        <f t="shared" si="0"/>
        <v>10.008474576271185</v>
      </c>
      <c r="H45" s="13">
        <f t="shared" si="1"/>
        <v>887.96992481202994</v>
      </c>
    </row>
    <row r="46" spans="1:8" ht="37.5">
      <c r="A46" s="27"/>
      <c r="B46" s="22" t="s">
        <v>10</v>
      </c>
      <c r="C46" s="21" t="s">
        <v>13</v>
      </c>
      <c r="D46" s="15">
        <v>0.7</v>
      </c>
      <c r="E46" s="15">
        <v>0</v>
      </c>
      <c r="F46" s="15">
        <v>0</v>
      </c>
      <c r="G46" s="13"/>
      <c r="H46" s="13">
        <f t="shared" si="1"/>
        <v>0</v>
      </c>
    </row>
    <row r="47" spans="1:8" ht="37.5">
      <c r="A47" s="20"/>
      <c r="B47" s="22" t="s">
        <v>43</v>
      </c>
      <c r="C47" s="14" t="s">
        <v>44</v>
      </c>
      <c r="D47" s="15">
        <v>4.5999999999999996</v>
      </c>
      <c r="E47" s="15">
        <v>37.200000000000003</v>
      </c>
      <c r="F47" s="15">
        <v>5.8</v>
      </c>
      <c r="G47" s="13">
        <f t="shared" si="0"/>
        <v>15.591397849462362</v>
      </c>
      <c r="H47" s="13">
        <f t="shared" si="1"/>
        <v>126.08695652173914</v>
      </c>
    </row>
    <row r="48" spans="1:8" ht="18.75" customHeight="1">
      <c r="A48" s="20"/>
      <c r="B48" s="26" t="s">
        <v>39</v>
      </c>
      <c r="C48" s="14" t="s">
        <v>40</v>
      </c>
      <c r="D48" s="15"/>
      <c r="E48" s="15">
        <v>3137.5</v>
      </c>
      <c r="F48" s="15"/>
      <c r="G48" s="13">
        <f t="shared" si="0"/>
        <v>0</v>
      </c>
      <c r="H48" s="13"/>
    </row>
    <row r="49" spans="1:8" ht="37.5">
      <c r="A49" s="20"/>
      <c r="B49" s="26" t="s">
        <v>59</v>
      </c>
      <c r="C49" s="14" t="s">
        <v>60</v>
      </c>
      <c r="D49" s="15">
        <v>308.3</v>
      </c>
      <c r="E49" s="15">
        <v>5071.3</v>
      </c>
      <c r="F49" s="15">
        <v>757.3</v>
      </c>
      <c r="G49" s="13">
        <f t="shared" si="0"/>
        <v>14.933054640821878</v>
      </c>
      <c r="H49" s="13">
        <f t="shared" si="1"/>
        <v>245.63736620175152</v>
      </c>
    </row>
    <row r="50" spans="1:8" ht="56.25">
      <c r="A50" s="20"/>
      <c r="B50" s="26" t="s">
        <v>75</v>
      </c>
      <c r="C50" s="14" t="s">
        <v>74</v>
      </c>
      <c r="D50" s="15"/>
      <c r="E50" s="15">
        <v>1260.3</v>
      </c>
      <c r="F50" s="15"/>
      <c r="G50" s="13">
        <f t="shared" si="0"/>
        <v>0</v>
      </c>
      <c r="H50" s="13"/>
    </row>
    <row r="51" spans="1:8" ht="37.5">
      <c r="A51" s="20"/>
      <c r="B51" s="22" t="s">
        <v>42</v>
      </c>
      <c r="C51" s="14">
        <v>1400172500</v>
      </c>
      <c r="D51" s="15">
        <v>111.1</v>
      </c>
      <c r="E51" s="15">
        <v>163.9</v>
      </c>
      <c r="F51" s="15">
        <v>27.6</v>
      </c>
      <c r="G51" s="13">
        <f t="shared" si="0"/>
        <v>16.83953630262355</v>
      </c>
      <c r="H51" s="13">
        <f t="shared" si="1"/>
        <v>24.842484248424846</v>
      </c>
    </row>
    <row r="52" spans="1:8" ht="37.5">
      <c r="A52" s="27"/>
      <c r="B52" s="32" t="s">
        <v>22</v>
      </c>
      <c r="C52" s="14">
        <v>1400183500</v>
      </c>
      <c r="D52" s="15">
        <v>786.6</v>
      </c>
      <c r="E52" s="15">
        <v>3212.1</v>
      </c>
      <c r="F52" s="15">
        <v>955.5</v>
      </c>
      <c r="G52" s="13">
        <f t="shared" si="0"/>
        <v>29.746894554964044</v>
      </c>
      <c r="H52" s="13">
        <f t="shared" si="1"/>
        <v>121.47215865751335</v>
      </c>
    </row>
    <row r="53" spans="1:8" ht="37.5">
      <c r="A53" s="20"/>
      <c r="B53" s="22" t="s">
        <v>47</v>
      </c>
      <c r="C53" s="14" t="s">
        <v>48</v>
      </c>
      <c r="D53" s="15">
        <v>3.4</v>
      </c>
      <c r="E53" s="15">
        <v>5.0999999999999996</v>
      </c>
      <c r="F53" s="15">
        <v>0.8</v>
      </c>
      <c r="G53" s="13">
        <f t="shared" si="0"/>
        <v>15.686274509803924</v>
      </c>
      <c r="H53" s="13">
        <f t="shared" si="1"/>
        <v>23.529411764705884</v>
      </c>
    </row>
    <row r="54" spans="1:8" ht="37.5">
      <c r="A54" s="20"/>
      <c r="B54" s="22" t="s">
        <v>49</v>
      </c>
      <c r="C54" s="14">
        <v>1400272500</v>
      </c>
      <c r="D54" s="15">
        <v>687.5</v>
      </c>
      <c r="E54" s="15">
        <v>5370.8</v>
      </c>
      <c r="F54" s="15">
        <v>744.8</v>
      </c>
      <c r="G54" s="13">
        <f t="shared" si="0"/>
        <v>13.867580248752512</v>
      </c>
      <c r="H54" s="13">
        <f t="shared" si="1"/>
        <v>108.33454545454543</v>
      </c>
    </row>
    <row r="55" spans="1:8" ht="37.5">
      <c r="A55" s="20"/>
      <c r="B55" s="33" t="s">
        <v>23</v>
      </c>
      <c r="C55" s="14">
        <v>1400283600</v>
      </c>
      <c r="D55" s="15">
        <v>4261.3999999999996</v>
      </c>
      <c r="E55" s="15">
        <v>14077.7</v>
      </c>
      <c r="F55" s="15">
        <v>4736.3999999999996</v>
      </c>
      <c r="G55" s="13">
        <f t="shared" si="0"/>
        <v>33.64470048374379</v>
      </c>
      <c r="H55" s="13">
        <f t="shared" si="1"/>
        <v>111.14657154925611</v>
      </c>
    </row>
    <row r="56" spans="1:8" ht="37.5">
      <c r="A56" s="20"/>
      <c r="B56" s="22" t="s">
        <v>47</v>
      </c>
      <c r="C56" s="14" t="s">
        <v>50</v>
      </c>
      <c r="D56" s="15">
        <v>21.3</v>
      </c>
      <c r="E56" s="15">
        <v>166.1</v>
      </c>
      <c r="F56" s="15">
        <v>23</v>
      </c>
      <c r="G56" s="13">
        <f t="shared" si="0"/>
        <v>13.847080072245635</v>
      </c>
      <c r="H56" s="13">
        <f t="shared" si="1"/>
        <v>107.98122065727699</v>
      </c>
    </row>
    <row r="57" spans="1:8" ht="18.75" customHeight="1">
      <c r="A57" s="20"/>
      <c r="B57" s="22" t="s">
        <v>52</v>
      </c>
      <c r="C57" s="14">
        <v>1400372500</v>
      </c>
      <c r="D57" s="15">
        <v>477.3</v>
      </c>
      <c r="E57" s="15">
        <v>3040</v>
      </c>
      <c r="F57" s="15">
        <v>484.4</v>
      </c>
      <c r="G57" s="13">
        <f t="shared" si="0"/>
        <v>15.934210526315789</v>
      </c>
      <c r="H57" s="13">
        <f t="shared" si="1"/>
        <v>101.48753404567357</v>
      </c>
    </row>
    <row r="58" spans="1:8" ht="37.5">
      <c r="A58" s="20"/>
      <c r="B58" s="22" t="s">
        <v>24</v>
      </c>
      <c r="C58" s="14">
        <v>1400383700</v>
      </c>
      <c r="D58" s="15">
        <v>1447.9</v>
      </c>
      <c r="E58" s="15">
        <v>5451</v>
      </c>
      <c r="F58" s="15">
        <v>1442.4</v>
      </c>
      <c r="G58" s="13">
        <f t="shared" si="0"/>
        <v>26.461199779856909</v>
      </c>
      <c r="H58" s="13">
        <f t="shared" si="1"/>
        <v>99.620139512397259</v>
      </c>
    </row>
    <row r="59" spans="1:8" ht="37.5">
      <c r="A59" s="20"/>
      <c r="B59" s="22" t="s">
        <v>43</v>
      </c>
      <c r="C59" s="14" t="s">
        <v>51</v>
      </c>
      <c r="D59" s="15">
        <v>14.8</v>
      </c>
      <c r="E59" s="15">
        <v>94</v>
      </c>
      <c r="F59" s="15">
        <v>15</v>
      </c>
      <c r="G59" s="13">
        <f t="shared" ref="G59:G60" si="2">F59/E59*100</f>
        <v>15.957446808510639</v>
      </c>
      <c r="H59" s="13">
        <f t="shared" ref="H59:H60" si="3">F59/D59*100</f>
        <v>101.35135135135134</v>
      </c>
    </row>
    <row r="60" spans="1:8" ht="18.75">
      <c r="A60" s="11"/>
      <c r="B60" s="29" t="s">
        <v>4</v>
      </c>
      <c r="C60" s="12"/>
      <c r="D60" s="23">
        <f>SUM(D9:D59)</f>
        <v>40755.500000000007</v>
      </c>
      <c r="E60" s="30">
        <f>E8</f>
        <v>254042.80000000002</v>
      </c>
      <c r="F60" s="30">
        <f>F8</f>
        <v>46519.200000000019</v>
      </c>
      <c r="G60" s="13">
        <f t="shared" si="2"/>
        <v>18.311560099321852</v>
      </c>
      <c r="H60" s="13">
        <f t="shared" si="3"/>
        <v>114.14214032461878</v>
      </c>
    </row>
  </sheetData>
  <autoFilter ref="A6:H23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  <rowBreaks count="1" manualBreakCount="1">
    <brk id="3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2018-04-12T05:44:59Z</cp:lastPrinted>
  <dcterms:created xsi:type="dcterms:W3CDTF">2015-11-03T08:48:51Z</dcterms:created>
  <dcterms:modified xsi:type="dcterms:W3CDTF">2021-04-07T08:09:42Z</dcterms:modified>
</cp:coreProperties>
</file>